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-2025 WMP Discovery/MGRA/(001-010)/010/"/>
    </mc:Choice>
  </mc:AlternateContent>
  <xr:revisionPtr revIDLastSave="760" documentId="8_{8D5DA0AA-964B-4501-99BB-57D6A755134A}" xr6:coauthVersionLast="47" xr6:coauthVersionMax="47" xr10:uidLastSave="{76D911E7-1C13-4C9D-B1BB-FB2CD085D431}"/>
  <bookViews>
    <workbookView xWindow="1212" yWindow="420" windowWidth="20712" windowHeight="12840" xr2:uid="{DD6EEE16-6CC5-4C60-9572-C540060583FD}"/>
  </bookViews>
  <sheets>
    <sheet name="Q2 a-k" sheetId="23" r:id="rId1"/>
    <sheet name="Q2 l-m" sheetId="27" r:id="rId2"/>
    <sheet name="Definitions" sheetId="34" r:id="rId3"/>
  </sheets>
  <externalReferences>
    <externalReference r:id="rId4"/>
    <externalReference r:id="rId5"/>
  </externalReferences>
  <definedNames>
    <definedName name="_xlnm._FilterDatabase" localSheetId="0" hidden="1">'Q2 a-k'!$A$5:$W$5</definedName>
    <definedName name="_xlnm._FilterDatabase" localSheetId="1" hidden="1">'Q2 l-m'!$A$3:$D$3</definedName>
    <definedName name="_xlcn.WorksheetConnection_DataA1F7551" localSheetId="2" hidden="1">#REF!</definedName>
    <definedName name="_xlcn.WorksheetConnection_DataA1F7551" hidden="1">#REF!</definedName>
    <definedName name="Current10KTotal">'[1]WMP GH-04 10K UG Daily'!$I$7</definedName>
    <definedName name="DailySnapDate">'[1]Previous Day'!$C$2</definedName>
    <definedName name="EPC_Dropdown" localSheetId="2">[2]EPC!#REF!</definedName>
    <definedName name="EPC_Dropdown">[2]EPC!#REF!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MonthSnap10K">'[1]Previous Day'!$M$25</definedName>
    <definedName name="MoSnapDate">'[1]Risk Score Tracker'!$N$34</definedName>
    <definedName name="RiskMo">'[1]Risk Score Tracker'!$C$34</definedName>
    <definedName name="RiskMoPrev">'[2]Risk Score Tracker'!$L$34</definedName>
    <definedName name="RiskWeek">'[2]Risk Score Tracker'!$C$14</definedName>
    <definedName name="RiskWeekFri">'[2]Risk Score Tracker'!$C$24</definedName>
    <definedName name="RiskWeekFriPrev">'[2]Risk Score Tracker'!$L$24</definedName>
    <definedName name="RiskWeekPrev">'[2]Risk Score Tracker'!$L$14</definedName>
    <definedName name="SnapDataDate">'[1]Previous Day'!$C$3</definedName>
    <definedName name="WeekSnap10K">'[1]Previous Day'!$O$25</definedName>
    <definedName name="WeekSnapDate10K">'[1]Previous Day'!$O$27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91" i="23" l="1"/>
  <c r="S491" i="23"/>
  <c r="M491" i="23"/>
  <c r="O491" i="23" s="1"/>
  <c r="W490" i="23"/>
  <c r="S490" i="23"/>
  <c r="M490" i="23"/>
  <c r="O490" i="23" s="1"/>
  <c r="W489" i="23"/>
  <c r="S489" i="23"/>
  <c r="M489" i="23"/>
  <c r="O489" i="23" s="1"/>
  <c r="W488" i="23"/>
  <c r="S488" i="23"/>
  <c r="M488" i="23"/>
  <c r="O488" i="23" s="1"/>
  <c r="W487" i="23"/>
  <c r="S487" i="23"/>
  <c r="M487" i="23"/>
  <c r="O487" i="23" s="1"/>
  <c r="W486" i="23"/>
  <c r="S486" i="23"/>
  <c r="M486" i="23"/>
  <c r="O486" i="23" s="1"/>
  <c r="W485" i="23"/>
  <c r="S485" i="23"/>
  <c r="M485" i="23"/>
  <c r="O485" i="23" s="1"/>
  <c r="W484" i="23"/>
  <c r="S484" i="23"/>
  <c r="M484" i="23"/>
  <c r="O484" i="23" s="1"/>
  <c r="W483" i="23"/>
  <c r="S483" i="23"/>
  <c r="M483" i="23"/>
  <c r="O483" i="23" s="1"/>
  <c r="W482" i="23"/>
  <c r="S482" i="23"/>
  <c r="M482" i="23"/>
  <c r="O482" i="23" s="1"/>
  <c r="W481" i="23"/>
  <c r="S481" i="23"/>
  <c r="M481" i="23"/>
  <c r="O481" i="23" s="1"/>
  <c r="W480" i="23"/>
  <c r="S480" i="23"/>
  <c r="M480" i="23"/>
  <c r="O480" i="23" s="1"/>
  <c r="W479" i="23"/>
  <c r="S479" i="23"/>
  <c r="M479" i="23"/>
  <c r="O479" i="23" s="1"/>
  <c r="W478" i="23"/>
  <c r="S478" i="23"/>
  <c r="M478" i="23"/>
  <c r="O478" i="23" s="1"/>
  <c r="W477" i="23"/>
  <c r="S477" i="23"/>
  <c r="M477" i="23"/>
  <c r="O477" i="23" s="1"/>
  <c r="W476" i="23"/>
  <c r="S476" i="23"/>
  <c r="M476" i="23"/>
  <c r="O476" i="23" s="1"/>
  <c r="W475" i="23"/>
  <c r="S475" i="23"/>
  <c r="M475" i="23"/>
  <c r="O475" i="23" s="1"/>
  <c r="W474" i="23"/>
  <c r="S474" i="23"/>
  <c r="M474" i="23"/>
  <c r="O474" i="23" s="1"/>
  <c r="W473" i="23"/>
  <c r="S473" i="23"/>
  <c r="M473" i="23"/>
  <c r="O473" i="23" s="1"/>
  <c r="W472" i="23"/>
  <c r="S472" i="23"/>
  <c r="M472" i="23"/>
  <c r="O472" i="23" s="1"/>
  <c r="W471" i="23"/>
  <c r="S471" i="23"/>
  <c r="M471" i="23"/>
  <c r="O471" i="23" s="1"/>
  <c r="W470" i="23"/>
  <c r="S470" i="23"/>
  <c r="M470" i="23"/>
  <c r="O470" i="23" s="1"/>
  <c r="W469" i="23"/>
  <c r="S469" i="23"/>
  <c r="M469" i="23"/>
  <c r="O469" i="23" s="1"/>
  <c r="W468" i="23"/>
  <c r="S468" i="23"/>
  <c r="M468" i="23"/>
  <c r="O468" i="23" s="1"/>
  <c r="W467" i="23"/>
  <c r="S467" i="23"/>
  <c r="M467" i="23"/>
  <c r="O467" i="23" s="1"/>
  <c r="W466" i="23"/>
  <c r="S466" i="23"/>
  <c r="M466" i="23"/>
  <c r="O466" i="23" s="1"/>
  <c r="W465" i="23"/>
  <c r="S465" i="23"/>
  <c r="M465" i="23"/>
  <c r="O465" i="23" s="1"/>
  <c r="W464" i="23"/>
  <c r="S464" i="23"/>
  <c r="M464" i="23"/>
  <c r="O464" i="23" s="1"/>
  <c r="W463" i="23"/>
  <c r="S463" i="23"/>
  <c r="M463" i="23"/>
  <c r="O463" i="23" s="1"/>
  <c r="W462" i="23"/>
  <c r="S462" i="23"/>
  <c r="M462" i="23"/>
  <c r="O462" i="23" s="1"/>
  <c r="W461" i="23"/>
  <c r="S461" i="23"/>
  <c r="M461" i="23"/>
  <c r="O461" i="23" s="1"/>
  <c r="W460" i="23"/>
  <c r="S460" i="23"/>
  <c r="M460" i="23"/>
  <c r="O460" i="23" s="1"/>
  <c r="W459" i="23"/>
  <c r="S459" i="23"/>
  <c r="M459" i="23"/>
  <c r="O459" i="23" s="1"/>
  <c r="W458" i="23"/>
  <c r="S458" i="23"/>
  <c r="M458" i="23"/>
  <c r="O458" i="23" s="1"/>
  <c r="W457" i="23"/>
  <c r="S457" i="23"/>
  <c r="M457" i="23"/>
  <c r="O457" i="23" s="1"/>
  <c r="W456" i="23"/>
  <c r="S456" i="23"/>
  <c r="M456" i="23"/>
  <c r="O456" i="23" s="1"/>
  <c r="N455" i="23" l="1"/>
  <c r="M455" i="23"/>
  <c r="L455" i="23"/>
  <c r="N454" i="23"/>
  <c r="M454" i="23"/>
  <c r="L454" i="23"/>
  <c r="N453" i="23"/>
  <c r="M453" i="23"/>
  <c r="L453" i="23"/>
  <c r="N452" i="23"/>
  <c r="M452" i="23"/>
  <c r="L452" i="23"/>
  <c r="N451" i="23"/>
  <c r="M451" i="23"/>
  <c r="L451" i="23"/>
  <c r="N450" i="23"/>
  <c r="M450" i="23"/>
  <c r="L450" i="23"/>
  <c r="N449" i="23"/>
  <c r="M449" i="23"/>
  <c r="L449" i="23"/>
  <c r="N448" i="23"/>
  <c r="M448" i="23"/>
  <c r="L448" i="23"/>
  <c r="N447" i="23"/>
  <c r="M447" i="23"/>
  <c r="L447" i="23"/>
  <c r="N446" i="23"/>
  <c r="M446" i="23"/>
  <c r="L446" i="23"/>
  <c r="N445" i="23"/>
  <c r="M445" i="23"/>
  <c r="L445" i="23"/>
  <c r="N444" i="23"/>
  <c r="M444" i="23"/>
  <c r="L444" i="23"/>
  <c r="N443" i="23"/>
  <c r="M443" i="23"/>
  <c r="L443" i="23"/>
  <c r="N442" i="23"/>
  <c r="M442" i="23"/>
  <c r="L442" i="23"/>
  <c r="N441" i="23"/>
  <c r="M441" i="23"/>
  <c r="L441" i="23"/>
  <c r="N440" i="23"/>
  <c r="M440" i="23"/>
  <c r="L440" i="23"/>
  <c r="N439" i="23"/>
  <c r="M439" i="23"/>
  <c r="L439" i="23"/>
  <c r="N438" i="23"/>
  <c r="M438" i="23"/>
  <c r="L438" i="23"/>
  <c r="N437" i="23"/>
  <c r="M437" i="23"/>
  <c r="L437" i="23"/>
  <c r="N436" i="23"/>
  <c r="M436" i="23"/>
  <c r="L436" i="23"/>
  <c r="N435" i="23"/>
  <c r="M435" i="23"/>
  <c r="L435" i="23"/>
  <c r="N434" i="23"/>
  <c r="M434" i="23"/>
  <c r="L434" i="23"/>
  <c r="N433" i="23"/>
  <c r="M433" i="23"/>
  <c r="L433" i="23"/>
  <c r="N432" i="23"/>
  <c r="M432" i="23"/>
  <c r="L432" i="23"/>
  <c r="N431" i="23"/>
  <c r="M431" i="23"/>
  <c r="L431" i="23"/>
  <c r="N430" i="23"/>
  <c r="M430" i="23"/>
  <c r="L430" i="23"/>
  <c r="N429" i="23"/>
  <c r="M429" i="23"/>
  <c r="L429" i="23"/>
  <c r="N428" i="23"/>
  <c r="M428" i="23"/>
  <c r="L428" i="23"/>
  <c r="N427" i="23"/>
  <c r="M427" i="23"/>
  <c r="L427" i="23"/>
  <c r="N426" i="23"/>
  <c r="M426" i="23"/>
  <c r="L426" i="23"/>
  <c r="N425" i="23"/>
  <c r="M425" i="23"/>
  <c r="L425" i="23"/>
  <c r="N424" i="23"/>
  <c r="M424" i="23"/>
  <c r="L424" i="23"/>
  <c r="N423" i="23"/>
  <c r="M423" i="23"/>
  <c r="L423" i="23"/>
  <c r="N422" i="23"/>
  <c r="M422" i="23"/>
  <c r="L422" i="23"/>
  <c r="N421" i="23"/>
  <c r="M421" i="23"/>
  <c r="L421" i="23"/>
  <c r="N420" i="23"/>
  <c r="M420" i="23"/>
  <c r="L420" i="23"/>
  <c r="N419" i="23"/>
  <c r="M419" i="23"/>
  <c r="L419" i="23"/>
  <c r="N418" i="23"/>
  <c r="M418" i="23"/>
  <c r="L418" i="23"/>
  <c r="N417" i="23"/>
  <c r="M417" i="23"/>
  <c r="L417" i="23"/>
  <c r="N416" i="23"/>
  <c r="M416" i="23"/>
  <c r="L416" i="23"/>
  <c r="N415" i="23"/>
  <c r="M415" i="23"/>
  <c r="L415" i="23"/>
  <c r="N414" i="23"/>
  <c r="M414" i="23"/>
  <c r="L414" i="23"/>
  <c r="N413" i="23"/>
  <c r="M413" i="23"/>
  <c r="L413" i="23"/>
  <c r="N412" i="23"/>
  <c r="M412" i="23"/>
  <c r="L412" i="23"/>
  <c r="N411" i="23"/>
  <c r="M411" i="23"/>
  <c r="L411" i="23"/>
  <c r="N410" i="23"/>
  <c r="M410" i="23"/>
  <c r="L410" i="23"/>
  <c r="N409" i="23"/>
  <c r="M409" i="23"/>
  <c r="L409" i="23"/>
  <c r="N408" i="23"/>
  <c r="M408" i="23"/>
  <c r="L408" i="23"/>
  <c r="N407" i="23"/>
  <c r="M407" i="23"/>
  <c r="L407" i="23"/>
  <c r="N406" i="23"/>
  <c r="M406" i="23"/>
  <c r="L406" i="23"/>
  <c r="N405" i="23"/>
  <c r="M405" i="23"/>
  <c r="L405" i="23"/>
  <c r="N404" i="23"/>
  <c r="M404" i="23"/>
  <c r="L404" i="23"/>
  <c r="N403" i="23"/>
  <c r="M403" i="23"/>
  <c r="L403" i="23"/>
  <c r="N402" i="23"/>
  <c r="M402" i="23"/>
  <c r="L402" i="23"/>
  <c r="N401" i="23"/>
  <c r="M401" i="23"/>
  <c r="L401" i="23"/>
  <c r="N400" i="23"/>
  <c r="M400" i="23"/>
  <c r="L400" i="23"/>
  <c r="N399" i="23"/>
  <c r="M399" i="23"/>
  <c r="L399" i="23"/>
  <c r="N398" i="23"/>
  <c r="M398" i="23"/>
  <c r="L398" i="23"/>
  <c r="N397" i="23"/>
  <c r="M397" i="23"/>
  <c r="L397" i="23"/>
  <c r="N396" i="23"/>
  <c r="M396" i="23"/>
  <c r="L396" i="23"/>
  <c r="N395" i="23"/>
  <c r="M395" i="23"/>
  <c r="L395" i="23"/>
  <c r="N394" i="23"/>
  <c r="M394" i="23"/>
  <c r="L394" i="23"/>
  <c r="N393" i="23"/>
  <c r="M393" i="23"/>
  <c r="L393" i="23"/>
  <c r="N392" i="23"/>
  <c r="M392" i="23"/>
  <c r="L392" i="23"/>
  <c r="N391" i="23"/>
  <c r="M391" i="23"/>
  <c r="L391" i="23"/>
  <c r="N390" i="23"/>
  <c r="M390" i="23"/>
  <c r="L390" i="23"/>
  <c r="N389" i="23"/>
  <c r="M389" i="23"/>
  <c r="L389" i="23"/>
  <c r="N388" i="23"/>
  <c r="M388" i="23"/>
  <c r="L388" i="23"/>
  <c r="N387" i="23"/>
  <c r="M387" i="23"/>
  <c r="L387" i="23"/>
  <c r="N386" i="23"/>
  <c r="M386" i="23"/>
  <c r="L386" i="23"/>
  <c r="N385" i="23"/>
  <c r="M385" i="23"/>
  <c r="L385" i="23"/>
  <c r="N384" i="23"/>
  <c r="M384" i="23"/>
  <c r="L384" i="23"/>
  <c r="N383" i="23"/>
  <c r="M383" i="23"/>
  <c r="L383" i="23"/>
  <c r="N382" i="23"/>
  <c r="M382" i="23"/>
  <c r="L382" i="23"/>
  <c r="N381" i="23"/>
  <c r="M381" i="23"/>
  <c r="L381" i="23"/>
  <c r="N380" i="23"/>
  <c r="M380" i="23"/>
  <c r="L380" i="23"/>
  <c r="N379" i="23"/>
  <c r="M379" i="23"/>
  <c r="L379" i="23"/>
  <c r="N378" i="23"/>
  <c r="M378" i="23"/>
  <c r="L378" i="23"/>
  <c r="N377" i="23"/>
  <c r="M377" i="23"/>
  <c r="L377" i="23"/>
  <c r="N376" i="23"/>
  <c r="M376" i="23"/>
  <c r="L376" i="23"/>
  <c r="N375" i="23"/>
  <c r="M375" i="23"/>
  <c r="L375" i="23"/>
  <c r="N374" i="23"/>
  <c r="M374" i="23"/>
  <c r="L374" i="23"/>
  <c r="N373" i="23"/>
  <c r="M373" i="23"/>
  <c r="L373" i="23"/>
  <c r="N372" i="23"/>
  <c r="M372" i="23"/>
  <c r="L372" i="23"/>
  <c r="N371" i="23"/>
  <c r="M371" i="23"/>
  <c r="L371" i="23"/>
  <c r="N370" i="23"/>
  <c r="M370" i="23"/>
  <c r="L370" i="23"/>
  <c r="N369" i="23"/>
  <c r="M369" i="23"/>
  <c r="L369" i="23"/>
  <c r="N368" i="23"/>
  <c r="M368" i="23"/>
  <c r="L368" i="23"/>
  <c r="N367" i="23"/>
  <c r="M367" i="23"/>
  <c r="L367" i="23"/>
  <c r="N366" i="23"/>
  <c r="M366" i="23"/>
  <c r="L366" i="23"/>
  <c r="N365" i="23"/>
  <c r="M365" i="23"/>
  <c r="L365" i="23"/>
  <c r="N364" i="23"/>
  <c r="M364" i="23"/>
  <c r="L364" i="23"/>
  <c r="N363" i="23"/>
  <c r="M363" i="23"/>
  <c r="L363" i="23"/>
  <c r="N362" i="23"/>
  <c r="M362" i="23"/>
  <c r="L362" i="23"/>
  <c r="N361" i="23"/>
  <c r="M361" i="23"/>
  <c r="L361" i="23"/>
  <c r="N360" i="23"/>
  <c r="M360" i="23"/>
  <c r="L360" i="23"/>
  <c r="N359" i="23"/>
  <c r="M359" i="23"/>
  <c r="L359" i="23"/>
  <c r="N358" i="23"/>
  <c r="M358" i="23"/>
  <c r="L358" i="23"/>
  <c r="N357" i="23"/>
  <c r="M357" i="23"/>
  <c r="L357" i="23"/>
  <c r="N356" i="23"/>
  <c r="M356" i="23"/>
  <c r="L356" i="23"/>
  <c r="N355" i="23"/>
  <c r="M355" i="23"/>
  <c r="L355" i="23"/>
  <c r="N354" i="23"/>
  <c r="M354" i="23"/>
  <c r="L354" i="23"/>
  <c r="N353" i="23"/>
  <c r="M353" i="23"/>
  <c r="L353" i="23"/>
  <c r="N352" i="23"/>
  <c r="M352" i="23"/>
  <c r="L352" i="23"/>
  <c r="N351" i="23"/>
  <c r="M351" i="23"/>
  <c r="L351" i="23"/>
  <c r="N350" i="23"/>
  <c r="M350" i="23"/>
  <c r="L350" i="23"/>
  <c r="N349" i="23"/>
  <c r="M349" i="23"/>
  <c r="L349" i="23"/>
  <c r="N348" i="23"/>
  <c r="M348" i="23"/>
  <c r="L348" i="23"/>
  <c r="N347" i="23"/>
  <c r="M347" i="23"/>
  <c r="L347" i="23"/>
  <c r="N346" i="23"/>
  <c r="M346" i="23"/>
  <c r="L346" i="23"/>
  <c r="N345" i="23"/>
  <c r="M345" i="23"/>
  <c r="L345" i="23"/>
  <c r="N344" i="23"/>
  <c r="M344" i="23"/>
  <c r="L344" i="23"/>
  <c r="N343" i="23"/>
  <c r="M343" i="23"/>
  <c r="L343" i="23"/>
  <c r="N342" i="23"/>
  <c r="M342" i="23"/>
  <c r="L342" i="23"/>
  <c r="N341" i="23"/>
  <c r="M341" i="23"/>
  <c r="L341" i="23"/>
  <c r="N340" i="23"/>
  <c r="M340" i="23"/>
  <c r="L340" i="23"/>
  <c r="N339" i="23"/>
  <c r="M339" i="23"/>
  <c r="L339" i="23"/>
  <c r="N338" i="23"/>
  <c r="M338" i="23"/>
  <c r="L338" i="23"/>
  <c r="N337" i="23"/>
  <c r="M337" i="23"/>
  <c r="L337" i="23"/>
  <c r="N336" i="23"/>
  <c r="M336" i="23"/>
  <c r="L336" i="23"/>
  <c r="N335" i="23"/>
  <c r="M335" i="23"/>
  <c r="L335" i="23"/>
  <c r="N334" i="23"/>
  <c r="M334" i="23"/>
  <c r="L334" i="23"/>
  <c r="N333" i="23"/>
  <c r="M333" i="23"/>
  <c r="L333" i="23"/>
  <c r="N332" i="23"/>
  <c r="M332" i="23"/>
  <c r="L332" i="23"/>
  <c r="N331" i="23"/>
  <c r="M331" i="23"/>
  <c r="L331" i="23"/>
  <c r="N330" i="23"/>
  <c r="M330" i="23"/>
  <c r="L330" i="23"/>
  <c r="N329" i="23"/>
  <c r="M329" i="23"/>
  <c r="L329" i="23"/>
  <c r="N328" i="23"/>
  <c r="M328" i="23"/>
  <c r="L328" i="23"/>
  <c r="N327" i="23"/>
  <c r="M327" i="23"/>
  <c r="L327" i="23"/>
  <c r="N326" i="23"/>
  <c r="M326" i="23"/>
  <c r="L326" i="23"/>
  <c r="N325" i="23"/>
  <c r="M325" i="23"/>
  <c r="L325" i="23"/>
  <c r="N324" i="23"/>
  <c r="M324" i="23"/>
  <c r="L324" i="23"/>
  <c r="N323" i="23"/>
  <c r="M323" i="23"/>
  <c r="L323" i="23"/>
  <c r="N322" i="23"/>
  <c r="M322" i="23"/>
  <c r="L322" i="23"/>
  <c r="N321" i="23"/>
  <c r="M321" i="23"/>
  <c r="L321" i="23"/>
  <c r="N320" i="23"/>
  <c r="M320" i="23"/>
  <c r="L320" i="23"/>
  <c r="N319" i="23"/>
  <c r="M319" i="23"/>
  <c r="L319" i="23"/>
  <c r="N318" i="23"/>
  <c r="M318" i="23"/>
  <c r="L318" i="23"/>
  <c r="N317" i="23"/>
  <c r="M317" i="23"/>
  <c r="L317" i="23"/>
  <c r="N316" i="23"/>
  <c r="M316" i="23"/>
  <c r="L316" i="23"/>
  <c r="N315" i="23"/>
  <c r="M315" i="23"/>
  <c r="L315" i="23"/>
  <c r="N314" i="23"/>
  <c r="M314" i="23"/>
  <c r="L314" i="23"/>
  <c r="N313" i="23"/>
  <c r="M313" i="23"/>
  <c r="L313" i="23"/>
  <c r="N312" i="23"/>
  <c r="M312" i="23"/>
  <c r="L312" i="23"/>
  <c r="N311" i="23"/>
  <c r="M311" i="23"/>
  <c r="L311" i="23"/>
  <c r="N310" i="23"/>
  <c r="M310" i="23"/>
  <c r="L310" i="23"/>
  <c r="N309" i="23"/>
  <c r="M309" i="23"/>
  <c r="L309" i="23"/>
  <c r="N308" i="23"/>
  <c r="M308" i="23"/>
  <c r="L308" i="23"/>
  <c r="N307" i="23"/>
  <c r="M307" i="23"/>
  <c r="L307" i="23"/>
  <c r="N306" i="23"/>
  <c r="M306" i="23"/>
  <c r="L306" i="23"/>
  <c r="N305" i="23"/>
  <c r="M305" i="23"/>
  <c r="L305" i="23"/>
  <c r="N304" i="23"/>
  <c r="M304" i="23"/>
  <c r="L304" i="23"/>
  <c r="N303" i="23"/>
  <c r="M303" i="23"/>
  <c r="L303" i="23"/>
  <c r="N302" i="23"/>
  <c r="M302" i="23"/>
  <c r="L302" i="23"/>
  <c r="N301" i="23"/>
  <c r="M301" i="23"/>
  <c r="L301" i="23"/>
  <c r="N300" i="23"/>
  <c r="M300" i="23"/>
  <c r="L300" i="23"/>
  <c r="N299" i="23"/>
  <c r="M299" i="23"/>
  <c r="L299" i="23"/>
  <c r="N298" i="23"/>
  <c r="M298" i="23"/>
  <c r="L298" i="23"/>
  <c r="N297" i="23"/>
  <c r="M297" i="23"/>
  <c r="L297" i="23"/>
  <c r="N296" i="23"/>
  <c r="M296" i="23"/>
  <c r="L296" i="23"/>
  <c r="N295" i="23"/>
  <c r="M295" i="23"/>
  <c r="L295" i="23"/>
  <c r="N294" i="23"/>
  <c r="M294" i="23"/>
  <c r="L294" i="23"/>
  <c r="N293" i="23"/>
  <c r="M293" i="23"/>
  <c r="L293" i="23"/>
  <c r="N292" i="23"/>
  <c r="M292" i="23"/>
  <c r="L292" i="23"/>
  <c r="N291" i="23"/>
  <c r="M291" i="23"/>
  <c r="L291" i="23"/>
  <c r="N290" i="23"/>
  <c r="M290" i="23"/>
  <c r="L290" i="23"/>
  <c r="N289" i="23"/>
  <c r="M289" i="23"/>
  <c r="L289" i="23"/>
  <c r="N288" i="23"/>
  <c r="M288" i="23"/>
  <c r="L288" i="23"/>
  <c r="N287" i="23"/>
  <c r="M287" i="23"/>
  <c r="L287" i="23"/>
  <c r="N286" i="23"/>
  <c r="M286" i="23"/>
  <c r="L286" i="23"/>
  <c r="N285" i="23"/>
  <c r="M285" i="23"/>
  <c r="L285" i="23"/>
  <c r="N284" i="23"/>
  <c r="M284" i="23"/>
  <c r="L284" i="23"/>
  <c r="N283" i="23"/>
  <c r="M283" i="23"/>
  <c r="L283" i="23"/>
  <c r="N282" i="23"/>
  <c r="M282" i="23"/>
  <c r="L282" i="23"/>
  <c r="N281" i="23"/>
  <c r="M281" i="23"/>
  <c r="L281" i="23"/>
  <c r="N280" i="23"/>
  <c r="M280" i="23"/>
  <c r="L280" i="23"/>
  <c r="N279" i="23"/>
  <c r="M279" i="23"/>
  <c r="L279" i="23"/>
  <c r="N278" i="23"/>
  <c r="M278" i="23"/>
  <c r="L278" i="23"/>
  <c r="N277" i="23"/>
  <c r="M277" i="23"/>
  <c r="L277" i="23"/>
  <c r="N276" i="23"/>
  <c r="M276" i="23"/>
  <c r="L276" i="23"/>
  <c r="N275" i="23"/>
  <c r="M275" i="23"/>
  <c r="L275" i="23"/>
  <c r="N274" i="23"/>
  <c r="M274" i="23"/>
  <c r="L274" i="23"/>
  <c r="N273" i="23"/>
  <c r="M273" i="23"/>
  <c r="L273" i="23"/>
  <c r="N272" i="23"/>
  <c r="M272" i="23"/>
  <c r="L272" i="23"/>
  <c r="N271" i="23"/>
  <c r="M271" i="23"/>
  <c r="L271" i="23"/>
  <c r="N270" i="23"/>
  <c r="M270" i="23"/>
  <c r="L270" i="23"/>
  <c r="N269" i="23"/>
  <c r="M269" i="23"/>
  <c r="L269" i="23"/>
  <c r="N268" i="23"/>
  <c r="M268" i="23"/>
  <c r="L268" i="23"/>
  <c r="N267" i="23"/>
  <c r="M267" i="23"/>
  <c r="L267" i="23"/>
  <c r="N266" i="23"/>
  <c r="M266" i="23"/>
  <c r="L266" i="23"/>
  <c r="N265" i="23"/>
  <c r="M265" i="23"/>
  <c r="L265" i="23"/>
  <c r="N264" i="23"/>
  <c r="M264" i="23"/>
  <c r="L264" i="23"/>
  <c r="N263" i="23"/>
  <c r="M263" i="23"/>
  <c r="L263" i="23"/>
  <c r="N262" i="23"/>
  <c r="M262" i="23"/>
  <c r="L262" i="23"/>
  <c r="N261" i="23"/>
  <c r="M261" i="23"/>
  <c r="L261" i="23"/>
  <c r="N260" i="23"/>
  <c r="M260" i="23"/>
  <c r="L260" i="23"/>
  <c r="N259" i="23"/>
  <c r="M259" i="23"/>
  <c r="L259" i="23"/>
  <c r="N258" i="23"/>
  <c r="M258" i="23"/>
  <c r="L258" i="23"/>
  <c r="N257" i="23"/>
  <c r="M257" i="23"/>
  <c r="L257" i="23"/>
  <c r="N256" i="23"/>
  <c r="M256" i="23"/>
  <c r="L256" i="23"/>
  <c r="N255" i="23"/>
  <c r="M255" i="23"/>
  <c r="L255" i="23"/>
  <c r="N254" i="23"/>
  <c r="M254" i="23"/>
  <c r="L254" i="23"/>
  <c r="N253" i="23"/>
  <c r="M253" i="23"/>
  <c r="L253" i="23"/>
  <c r="N252" i="23"/>
  <c r="M252" i="23"/>
  <c r="L252" i="23"/>
  <c r="N251" i="23"/>
  <c r="M251" i="23"/>
  <c r="L251" i="23"/>
  <c r="N250" i="23"/>
  <c r="M250" i="23"/>
  <c r="L250" i="23"/>
  <c r="N249" i="23"/>
  <c r="M249" i="23"/>
  <c r="L249" i="23"/>
  <c r="N248" i="23"/>
  <c r="M248" i="23"/>
  <c r="L248" i="23"/>
  <c r="N247" i="23"/>
  <c r="M247" i="23"/>
  <c r="L247" i="23"/>
  <c r="N246" i="23"/>
  <c r="M246" i="23"/>
  <c r="L246" i="23"/>
  <c r="N245" i="23"/>
  <c r="M245" i="23"/>
  <c r="L245" i="23"/>
  <c r="N244" i="23"/>
  <c r="M244" i="23"/>
  <c r="L244" i="23"/>
  <c r="N243" i="23"/>
  <c r="M243" i="23"/>
  <c r="L243" i="23"/>
  <c r="N242" i="23"/>
  <c r="M242" i="23"/>
  <c r="L242" i="23"/>
  <c r="N241" i="23"/>
  <c r="M241" i="23"/>
  <c r="L241" i="23"/>
  <c r="N240" i="23"/>
  <c r="M240" i="23"/>
  <c r="L240" i="23"/>
  <c r="N239" i="23"/>
  <c r="M239" i="23"/>
  <c r="L239" i="23"/>
  <c r="N238" i="23"/>
  <c r="M238" i="23"/>
  <c r="L238" i="23"/>
  <c r="N237" i="23"/>
  <c r="M237" i="23"/>
  <c r="L237" i="23"/>
  <c r="N236" i="23"/>
  <c r="M236" i="23"/>
  <c r="L236" i="23"/>
  <c r="N235" i="23"/>
  <c r="M235" i="23"/>
  <c r="L235" i="23"/>
  <c r="N234" i="23"/>
  <c r="M234" i="23"/>
  <c r="L234" i="23"/>
  <c r="N233" i="23"/>
  <c r="M233" i="23"/>
  <c r="L233" i="23"/>
  <c r="N232" i="23"/>
  <c r="M232" i="23"/>
  <c r="L232" i="23"/>
  <c r="N231" i="23"/>
  <c r="M231" i="23"/>
  <c r="L231" i="23"/>
  <c r="N230" i="23"/>
  <c r="M230" i="23"/>
  <c r="L230" i="23"/>
  <c r="N229" i="23"/>
  <c r="M229" i="23"/>
  <c r="L229" i="23"/>
  <c r="N228" i="23"/>
  <c r="M228" i="23"/>
  <c r="L228" i="23"/>
  <c r="N227" i="23"/>
  <c r="M227" i="23"/>
  <c r="L227" i="23"/>
  <c r="N226" i="23"/>
  <c r="M226" i="23"/>
  <c r="L226" i="23"/>
  <c r="N225" i="23"/>
  <c r="M225" i="23"/>
  <c r="L225" i="23"/>
  <c r="N224" i="23"/>
  <c r="M224" i="23"/>
  <c r="L224" i="23"/>
  <c r="N223" i="23"/>
  <c r="M223" i="23"/>
  <c r="L223" i="23"/>
  <c r="N222" i="23"/>
  <c r="M222" i="23"/>
  <c r="L222" i="23"/>
  <c r="N221" i="23"/>
  <c r="M221" i="23"/>
  <c r="L221" i="23"/>
  <c r="N220" i="23"/>
  <c r="M220" i="23"/>
  <c r="L220" i="23"/>
  <c r="N219" i="23"/>
  <c r="M219" i="23"/>
  <c r="L219" i="23"/>
  <c r="N218" i="23"/>
  <c r="M218" i="23"/>
  <c r="L218" i="23"/>
  <c r="N217" i="23"/>
  <c r="M217" i="23"/>
  <c r="L217" i="23"/>
  <c r="N216" i="23"/>
  <c r="M216" i="23"/>
  <c r="L216" i="23"/>
  <c r="N215" i="23"/>
  <c r="M215" i="23"/>
  <c r="L215" i="23"/>
  <c r="N214" i="23"/>
  <c r="M214" i="23"/>
  <c r="L214" i="23"/>
  <c r="N213" i="23"/>
  <c r="M213" i="23"/>
  <c r="L213" i="23"/>
  <c r="N212" i="23"/>
  <c r="M212" i="23"/>
  <c r="L212" i="23"/>
  <c r="N211" i="23"/>
  <c r="M211" i="23"/>
  <c r="L211" i="23"/>
  <c r="N210" i="23"/>
  <c r="M210" i="23"/>
  <c r="L210" i="23"/>
  <c r="N209" i="23"/>
  <c r="M209" i="23"/>
  <c r="L209" i="23"/>
  <c r="N208" i="23"/>
  <c r="M208" i="23"/>
  <c r="L208" i="23"/>
  <c r="N207" i="23"/>
  <c r="M207" i="23"/>
  <c r="L207" i="23"/>
  <c r="N206" i="23"/>
  <c r="M206" i="23"/>
  <c r="L206" i="23"/>
  <c r="N205" i="23"/>
  <c r="M205" i="23"/>
  <c r="L205" i="23"/>
  <c r="N204" i="23"/>
  <c r="M204" i="23"/>
  <c r="L204" i="23"/>
  <c r="N203" i="23"/>
  <c r="M203" i="23"/>
  <c r="L203" i="23"/>
  <c r="N202" i="23"/>
  <c r="M202" i="23"/>
  <c r="L202" i="23"/>
  <c r="N201" i="23"/>
  <c r="M201" i="23"/>
  <c r="L201" i="23"/>
  <c r="N200" i="23"/>
  <c r="M200" i="23"/>
  <c r="L200" i="23"/>
  <c r="N199" i="23"/>
  <c r="M199" i="23"/>
  <c r="L199" i="23"/>
  <c r="N198" i="23"/>
  <c r="M198" i="23"/>
  <c r="L198" i="23"/>
  <c r="N197" i="23"/>
  <c r="M197" i="23"/>
  <c r="L197" i="23"/>
  <c r="N196" i="23"/>
  <c r="M196" i="23"/>
  <c r="L196" i="23"/>
  <c r="N195" i="23"/>
  <c r="M195" i="23"/>
  <c r="L195" i="23"/>
  <c r="N194" i="23"/>
  <c r="M194" i="23"/>
  <c r="L194" i="23"/>
  <c r="N193" i="23"/>
  <c r="M193" i="23"/>
  <c r="L193" i="23"/>
  <c r="N192" i="23"/>
  <c r="M192" i="23"/>
  <c r="L192" i="23"/>
  <c r="N191" i="23"/>
  <c r="M191" i="23"/>
  <c r="L191" i="23"/>
  <c r="N190" i="23"/>
  <c r="M190" i="23"/>
  <c r="L190" i="23"/>
  <c r="N189" i="23"/>
  <c r="M189" i="23"/>
  <c r="L189" i="23"/>
  <c r="N188" i="23"/>
  <c r="M188" i="23"/>
  <c r="L188" i="23"/>
  <c r="N187" i="23"/>
  <c r="M187" i="23"/>
  <c r="L187" i="23"/>
  <c r="N186" i="23"/>
  <c r="M186" i="23"/>
  <c r="L186" i="23"/>
  <c r="N185" i="23"/>
  <c r="M185" i="23"/>
  <c r="L185" i="23"/>
  <c r="N184" i="23"/>
  <c r="M184" i="23"/>
  <c r="L184" i="23"/>
  <c r="N183" i="23"/>
  <c r="M183" i="23"/>
  <c r="L183" i="23"/>
  <c r="N182" i="23"/>
  <c r="M182" i="23"/>
  <c r="L182" i="23"/>
  <c r="N181" i="23"/>
  <c r="M181" i="23"/>
  <c r="L181" i="23"/>
  <c r="N180" i="23"/>
  <c r="M180" i="23"/>
  <c r="L180" i="23"/>
  <c r="N179" i="23"/>
  <c r="M179" i="23"/>
  <c r="L179" i="23"/>
  <c r="N178" i="23"/>
  <c r="M178" i="23"/>
  <c r="L178" i="23"/>
  <c r="N177" i="23"/>
  <c r="M177" i="23"/>
  <c r="L177" i="23"/>
  <c r="N176" i="23"/>
  <c r="M176" i="23"/>
  <c r="L176" i="23"/>
  <c r="N175" i="23"/>
  <c r="M175" i="23"/>
  <c r="L175" i="23"/>
  <c r="N174" i="23"/>
  <c r="M174" i="23"/>
  <c r="L174" i="23"/>
  <c r="N173" i="23"/>
  <c r="M173" i="23"/>
  <c r="L173" i="23"/>
  <c r="N172" i="23"/>
  <c r="M172" i="23"/>
  <c r="L172" i="23"/>
  <c r="N171" i="23"/>
  <c r="M171" i="23"/>
  <c r="L171" i="23"/>
  <c r="N170" i="23"/>
  <c r="M170" i="23"/>
  <c r="L170" i="23"/>
  <c r="N169" i="23"/>
  <c r="M169" i="23"/>
  <c r="L169" i="23"/>
  <c r="N168" i="23"/>
  <c r="M168" i="23"/>
  <c r="L168" i="23"/>
  <c r="N167" i="23"/>
  <c r="M167" i="23"/>
  <c r="L167" i="23"/>
  <c r="N166" i="23"/>
  <c r="M166" i="23"/>
  <c r="L166" i="23"/>
  <c r="N165" i="23"/>
  <c r="M165" i="23"/>
  <c r="L165" i="23"/>
  <c r="N164" i="23"/>
  <c r="M164" i="23"/>
  <c r="L164" i="23"/>
  <c r="N163" i="23"/>
  <c r="M163" i="23"/>
  <c r="L163" i="23"/>
  <c r="N162" i="23"/>
  <c r="M162" i="23"/>
  <c r="L162" i="23"/>
  <c r="N161" i="23"/>
  <c r="M161" i="23"/>
  <c r="L161" i="23"/>
  <c r="N160" i="23"/>
  <c r="M160" i="23"/>
  <c r="L160" i="23"/>
  <c r="N159" i="23"/>
  <c r="M159" i="23"/>
  <c r="L159" i="23"/>
  <c r="N158" i="23"/>
  <c r="M158" i="23"/>
  <c r="L158" i="23"/>
  <c r="N157" i="23"/>
  <c r="M157" i="23"/>
  <c r="L157" i="23"/>
  <c r="N156" i="23"/>
  <c r="M156" i="23"/>
  <c r="L156" i="23"/>
  <c r="N155" i="23"/>
  <c r="M155" i="23"/>
  <c r="L155" i="23"/>
  <c r="N154" i="23"/>
  <c r="M154" i="23"/>
  <c r="L154" i="23"/>
  <c r="N153" i="23"/>
  <c r="M153" i="23"/>
  <c r="L153" i="23"/>
  <c r="N152" i="23"/>
  <c r="M152" i="23"/>
  <c r="L152" i="23"/>
  <c r="N151" i="23"/>
  <c r="M151" i="23"/>
  <c r="L151" i="23"/>
  <c r="N150" i="23"/>
  <c r="M150" i="23"/>
  <c r="L150" i="23"/>
  <c r="N149" i="23"/>
  <c r="M149" i="23"/>
  <c r="L149" i="23"/>
  <c r="N148" i="23"/>
  <c r="M148" i="23"/>
  <c r="L148" i="23"/>
  <c r="N147" i="23"/>
  <c r="M147" i="23"/>
  <c r="L147" i="23"/>
  <c r="N146" i="23"/>
  <c r="M146" i="23"/>
  <c r="L146" i="23"/>
  <c r="N145" i="23"/>
  <c r="M145" i="23"/>
  <c r="L145" i="23"/>
  <c r="N144" i="23"/>
  <c r="M144" i="23"/>
  <c r="L144" i="23"/>
  <c r="N143" i="23"/>
  <c r="M143" i="23"/>
  <c r="L143" i="23"/>
  <c r="N142" i="23"/>
  <c r="M142" i="23"/>
  <c r="L142" i="23"/>
  <c r="N141" i="23"/>
  <c r="M141" i="23"/>
  <c r="L141" i="23"/>
  <c r="N140" i="23"/>
  <c r="M140" i="23"/>
  <c r="L140" i="23"/>
  <c r="N139" i="23"/>
  <c r="M139" i="23"/>
  <c r="L139" i="23"/>
  <c r="N138" i="23"/>
  <c r="M138" i="23"/>
  <c r="L138" i="23"/>
  <c r="N137" i="23"/>
  <c r="M137" i="23"/>
  <c r="L137" i="23"/>
  <c r="N136" i="23"/>
  <c r="M136" i="23"/>
  <c r="L136" i="23"/>
  <c r="N135" i="23"/>
  <c r="M135" i="23"/>
  <c r="L135" i="23"/>
  <c r="N134" i="23"/>
  <c r="M134" i="23"/>
  <c r="L134" i="23"/>
  <c r="N133" i="23"/>
  <c r="M133" i="23"/>
  <c r="L133" i="23"/>
  <c r="N132" i="23"/>
  <c r="M132" i="23"/>
  <c r="L132" i="23"/>
  <c r="N131" i="23"/>
  <c r="M131" i="23"/>
  <c r="L131" i="23"/>
  <c r="N130" i="23"/>
  <c r="M130" i="23"/>
  <c r="L130" i="23"/>
  <c r="N129" i="23"/>
  <c r="M129" i="23"/>
  <c r="L129" i="23"/>
  <c r="N128" i="23"/>
  <c r="M128" i="23"/>
  <c r="L128" i="23"/>
  <c r="N127" i="23"/>
  <c r="M127" i="23"/>
  <c r="L127" i="23"/>
  <c r="N126" i="23"/>
  <c r="M126" i="23"/>
  <c r="L126" i="23"/>
  <c r="N125" i="23"/>
  <c r="M125" i="23"/>
  <c r="L125" i="23"/>
  <c r="N124" i="23"/>
  <c r="M124" i="23"/>
  <c r="L124" i="23"/>
  <c r="N123" i="23"/>
  <c r="M123" i="23"/>
  <c r="L123" i="23"/>
  <c r="N122" i="23"/>
  <c r="M122" i="23"/>
  <c r="L122" i="23"/>
  <c r="N121" i="23"/>
  <c r="M121" i="23"/>
  <c r="L121" i="23"/>
  <c r="N120" i="23"/>
  <c r="M120" i="23"/>
  <c r="L120" i="23"/>
  <c r="N119" i="23"/>
  <c r="M119" i="23"/>
  <c r="L119" i="23"/>
  <c r="N118" i="23"/>
  <c r="M118" i="23"/>
  <c r="L118" i="23"/>
  <c r="N117" i="23"/>
  <c r="M117" i="23"/>
  <c r="L117" i="23"/>
  <c r="N116" i="23"/>
  <c r="M116" i="23"/>
  <c r="L116" i="23"/>
  <c r="N115" i="23"/>
  <c r="M115" i="23"/>
  <c r="L115" i="23"/>
  <c r="N114" i="23"/>
  <c r="M114" i="23"/>
  <c r="L114" i="23"/>
  <c r="N113" i="23"/>
  <c r="M113" i="23"/>
  <c r="L113" i="23"/>
  <c r="N112" i="23"/>
  <c r="M112" i="23"/>
  <c r="L112" i="23"/>
  <c r="N111" i="23"/>
  <c r="M111" i="23"/>
  <c r="L111" i="23"/>
  <c r="N110" i="23"/>
  <c r="M110" i="23"/>
  <c r="L110" i="23"/>
  <c r="N109" i="23"/>
  <c r="M109" i="23"/>
  <c r="L109" i="23"/>
  <c r="N108" i="23"/>
  <c r="M108" i="23"/>
  <c r="L108" i="23"/>
  <c r="N107" i="23"/>
  <c r="M107" i="23"/>
  <c r="L107" i="23"/>
  <c r="N106" i="23"/>
  <c r="M106" i="23"/>
  <c r="L106" i="23"/>
  <c r="N105" i="23"/>
  <c r="M105" i="23"/>
  <c r="L105" i="23"/>
  <c r="N104" i="23"/>
  <c r="M104" i="23"/>
  <c r="L104" i="23"/>
  <c r="N103" i="23"/>
  <c r="M103" i="23"/>
  <c r="L103" i="23"/>
  <c r="N102" i="23"/>
  <c r="M102" i="23"/>
  <c r="L102" i="23"/>
  <c r="N101" i="23"/>
  <c r="M101" i="23"/>
  <c r="L101" i="23"/>
  <c r="N100" i="23"/>
  <c r="M100" i="23"/>
  <c r="L100" i="23"/>
  <c r="N99" i="23"/>
  <c r="M99" i="23"/>
  <c r="L99" i="23"/>
  <c r="N98" i="23"/>
  <c r="M98" i="23"/>
  <c r="L98" i="23"/>
  <c r="N97" i="23"/>
  <c r="M97" i="23"/>
  <c r="L97" i="23"/>
  <c r="N96" i="23"/>
  <c r="M96" i="23"/>
  <c r="L96" i="23"/>
  <c r="N95" i="23"/>
  <c r="M95" i="23"/>
  <c r="L95" i="23"/>
  <c r="N94" i="23"/>
  <c r="M94" i="23"/>
  <c r="L94" i="23"/>
  <c r="N93" i="23"/>
  <c r="M93" i="23"/>
  <c r="L93" i="23"/>
  <c r="N92" i="23"/>
  <c r="M92" i="23"/>
  <c r="L92" i="23"/>
  <c r="N91" i="23"/>
  <c r="M91" i="23"/>
  <c r="L91" i="23"/>
  <c r="N90" i="23"/>
  <c r="M90" i="23"/>
  <c r="L90" i="23"/>
  <c r="N89" i="23"/>
  <c r="M89" i="23"/>
  <c r="L89" i="23"/>
  <c r="N88" i="23"/>
  <c r="M88" i="23"/>
  <c r="L88" i="23"/>
  <c r="N87" i="23"/>
  <c r="M87" i="23"/>
  <c r="L87" i="23"/>
  <c r="N86" i="23"/>
  <c r="M86" i="23"/>
  <c r="L86" i="23"/>
  <c r="N85" i="23"/>
  <c r="M85" i="23"/>
  <c r="L85" i="23"/>
  <c r="N84" i="23"/>
  <c r="M84" i="23"/>
  <c r="L84" i="23"/>
  <c r="N83" i="23"/>
  <c r="M83" i="23"/>
  <c r="L83" i="23"/>
  <c r="N82" i="23"/>
  <c r="M82" i="23"/>
  <c r="L82" i="23"/>
  <c r="N81" i="23"/>
  <c r="M81" i="23"/>
  <c r="L81" i="23"/>
  <c r="N80" i="23"/>
  <c r="M80" i="23"/>
  <c r="L80" i="23"/>
  <c r="N79" i="23"/>
  <c r="M79" i="23"/>
  <c r="L79" i="23"/>
  <c r="N78" i="23"/>
  <c r="M78" i="23"/>
  <c r="L78" i="23"/>
  <c r="N77" i="23"/>
  <c r="M77" i="23"/>
  <c r="L77" i="23"/>
  <c r="N76" i="23"/>
  <c r="M76" i="23"/>
  <c r="L76" i="23"/>
  <c r="N75" i="23"/>
  <c r="M75" i="23"/>
  <c r="L75" i="23"/>
  <c r="N74" i="23"/>
  <c r="M74" i="23"/>
  <c r="L74" i="23"/>
  <c r="N73" i="23"/>
  <c r="M73" i="23"/>
  <c r="L73" i="23"/>
  <c r="N72" i="23"/>
  <c r="M72" i="23"/>
  <c r="L72" i="23"/>
  <c r="N71" i="23"/>
  <c r="M71" i="23"/>
  <c r="L71" i="23"/>
  <c r="N70" i="23"/>
  <c r="M70" i="23"/>
  <c r="L70" i="23"/>
  <c r="N69" i="23"/>
  <c r="M69" i="23"/>
  <c r="L69" i="23"/>
  <c r="N68" i="23"/>
  <c r="M68" i="23"/>
  <c r="L68" i="23"/>
  <c r="N67" i="23"/>
  <c r="M67" i="23"/>
  <c r="L67" i="23"/>
  <c r="N66" i="23"/>
  <c r="M66" i="23"/>
  <c r="L66" i="23"/>
  <c r="N65" i="23"/>
  <c r="M65" i="23"/>
  <c r="L65" i="23"/>
  <c r="N64" i="23"/>
  <c r="M64" i="23"/>
  <c r="L64" i="23"/>
  <c r="N63" i="23"/>
  <c r="M63" i="23"/>
  <c r="L63" i="23"/>
  <c r="N62" i="23"/>
  <c r="M62" i="23"/>
  <c r="L62" i="23"/>
  <c r="N61" i="23"/>
  <c r="M61" i="23"/>
  <c r="L61" i="23"/>
  <c r="N60" i="23"/>
  <c r="M60" i="23"/>
  <c r="L60" i="23"/>
  <c r="N59" i="23"/>
  <c r="M59" i="23"/>
  <c r="L59" i="23"/>
  <c r="N58" i="23"/>
  <c r="M58" i="23"/>
  <c r="L58" i="23"/>
  <c r="N57" i="23"/>
  <c r="M57" i="23"/>
  <c r="L57" i="23"/>
  <c r="N56" i="23"/>
  <c r="M56" i="23"/>
  <c r="L56" i="23"/>
  <c r="N55" i="23"/>
  <c r="M55" i="23"/>
  <c r="L55" i="23"/>
  <c r="N54" i="23"/>
  <c r="M54" i="23"/>
  <c r="L54" i="23"/>
  <c r="N53" i="23"/>
  <c r="M53" i="23"/>
  <c r="L53" i="23"/>
  <c r="N52" i="23"/>
  <c r="M52" i="23"/>
  <c r="L52" i="23"/>
  <c r="N51" i="23"/>
  <c r="M51" i="23"/>
  <c r="L51" i="23"/>
  <c r="N50" i="23"/>
  <c r="M50" i="23"/>
  <c r="L50" i="23"/>
  <c r="N49" i="23"/>
  <c r="M49" i="23"/>
  <c r="L49" i="23"/>
  <c r="N48" i="23"/>
  <c r="M48" i="23"/>
  <c r="L48" i="23"/>
  <c r="N47" i="23"/>
  <c r="M47" i="23"/>
  <c r="L47" i="23"/>
  <c r="N46" i="23"/>
  <c r="M46" i="23"/>
  <c r="L46" i="23"/>
  <c r="N45" i="23"/>
  <c r="M45" i="23"/>
  <c r="L45" i="23"/>
  <c r="N44" i="23"/>
  <c r="M44" i="23"/>
  <c r="L44" i="23"/>
  <c r="N43" i="23"/>
  <c r="M43" i="23"/>
  <c r="L43" i="23"/>
  <c r="N42" i="23"/>
  <c r="M42" i="23"/>
  <c r="L42" i="23"/>
  <c r="N41" i="23"/>
  <c r="M41" i="23"/>
  <c r="L41" i="23"/>
  <c r="N40" i="23"/>
  <c r="M40" i="23"/>
  <c r="L40" i="23"/>
  <c r="N39" i="23"/>
  <c r="M39" i="23"/>
  <c r="L39" i="23"/>
  <c r="N38" i="23"/>
  <c r="M38" i="23"/>
  <c r="L38" i="23"/>
  <c r="N37" i="23"/>
  <c r="M37" i="23"/>
  <c r="L37" i="23"/>
  <c r="N36" i="23"/>
  <c r="M36" i="23"/>
  <c r="L36" i="23"/>
  <c r="N35" i="23"/>
  <c r="M35" i="23"/>
  <c r="L35" i="23"/>
  <c r="N34" i="23"/>
  <c r="M34" i="23"/>
  <c r="L34" i="23"/>
  <c r="N33" i="23"/>
  <c r="M33" i="23"/>
  <c r="L33" i="23"/>
  <c r="N32" i="23"/>
  <c r="M32" i="23"/>
  <c r="L32" i="23"/>
  <c r="N31" i="23"/>
  <c r="M31" i="23"/>
  <c r="L31" i="23"/>
  <c r="N30" i="23"/>
  <c r="M30" i="23"/>
  <c r="L30" i="23"/>
  <c r="N29" i="23"/>
  <c r="M29" i="23"/>
  <c r="L29" i="23"/>
  <c r="N28" i="23"/>
  <c r="M28" i="23"/>
  <c r="L28" i="23"/>
  <c r="N27" i="23"/>
  <c r="M27" i="23"/>
  <c r="L27" i="23"/>
  <c r="N26" i="23"/>
  <c r="M26" i="23"/>
  <c r="L26" i="23"/>
  <c r="N25" i="23"/>
  <c r="M25" i="23"/>
  <c r="L25" i="23"/>
  <c r="N24" i="23"/>
  <c r="M24" i="23"/>
  <c r="L24" i="23"/>
  <c r="N23" i="23"/>
  <c r="M23" i="23"/>
  <c r="L23" i="23"/>
  <c r="N22" i="23"/>
  <c r="M22" i="23"/>
  <c r="L22" i="23"/>
  <c r="N21" i="23"/>
  <c r="M21" i="23"/>
  <c r="L21" i="23"/>
  <c r="N20" i="23"/>
  <c r="M20" i="23"/>
  <c r="L20" i="23"/>
  <c r="N19" i="23"/>
  <c r="M19" i="23"/>
  <c r="L19" i="23"/>
  <c r="N18" i="23"/>
  <c r="M18" i="23"/>
  <c r="L18" i="23"/>
  <c r="N17" i="23"/>
  <c r="M17" i="23"/>
  <c r="L17" i="23"/>
  <c r="N16" i="23"/>
  <c r="M16" i="23"/>
  <c r="L16" i="23"/>
  <c r="N15" i="23"/>
  <c r="M15" i="23"/>
  <c r="L15" i="23"/>
  <c r="N14" i="23"/>
  <c r="M14" i="23"/>
  <c r="L14" i="23"/>
  <c r="N13" i="23"/>
  <c r="M13" i="23"/>
  <c r="L13" i="23"/>
  <c r="N12" i="23"/>
  <c r="M12" i="23"/>
  <c r="L12" i="23"/>
  <c r="N11" i="23"/>
  <c r="M11" i="23"/>
  <c r="L11" i="23"/>
  <c r="N10" i="23"/>
  <c r="M10" i="23"/>
  <c r="L10" i="23"/>
  <c r="N9" i="23"/>
  <c r="M9" i="23"/>
  <c r="L9" i="23"/>
  <c r="N8" i="23"/>
  <c r="M8" i="23"/>
  <c r="L8" i="23"/>
  <c r="N7" i="23"/>
  <c r="M7" i="23"/>
  <c r="L7" i="23"/>
  <c r="N6" i="23"/>
  <c r="M6" i="23"/>
  <c r="L6" i="23"/>
  <c r="O282" i="23" l="1"/>
  <c r="O344" i="23"/>
  <c r="O74" i="23"/>
  <c r="O316" i="23"/>
  <c r="O63" i="23"/>
  <c r="O277" i="23"/>
  <c r="O268" i="23"/>
  <c r="O159" i="23"/>
  <c r="O91" i="23"/>
  <c r="O15" i="23"/>
  <c r="O47" i="23"/>
  <c r="O127" i="23"/>
  <c r="O330" i="23"/>
  <c r="O341" i="23"/>
  <c r="O347" i="23"/>
  <c r="O421" i="23"/>
  <c r="O424" i="23"/>
  <c r="O426" i="23"/>
  <c r="O430" i="23"/>
  <c r="O436" i="23"/>
  <c r="O83" i="23"/>
  <c r="O21" i="23"/>
  <c r="O25" i="23"/>
  <c r="O41" i="23"/>
  <c r="O175" i="23"/>
  <c r="O84" i="23"/>
  <c r="O141" i="23"/>
  <c r="O148" i="23"/>
  <c r="O176" i="23"/>
  <c r="O179" i="23"/>
  <c r="O244" i="23"/>
  <c r="O12" i="23"/>
  <c r="O52" i="23"/>
  <c r="O88" i="23"/>
  <c r="O6" i="23"/>
  <c r="O19" i="23"/>
  <c r="O37" i="23"/>
  <c r="O39" i="23"/>
  <c r="O113" i="23"/>
  <c r="O123" i="23"/>
  <c r="O242" i="23"/>
  <c r="O399" i="23"/>
  <c r="O453" i="23"/>
  <c r="O89" i="23"/>
  <c r="O96" i="23"/>
  <c r="O102" i="23"/>
  <c r="O11" i="23"/>
  <c r="O117" i="23"/>
  <c r="O145" i="23"/>
  <c r="O251" i="23"/>
  <c r="O254" i="23"/>
  <c r="O303" i="23"/>
  <c r="O318" i="23"/>
  <c r="O326" i="23"/>
  <c r="O343" i="23"/>
  <c r="O358" i="23"/>
  <c r="O363" i="23"/>
  <c r="O394" i="23"/>
  <c r="O405" i="23"/>
  <c r="O452" i="23"/>
  <c r="O275" i="23"/>
  <c r="O301" i="23"/>
  <c r="O366" i="23"/>
  <c r="O406" i="23"/>
  <c r="O441" i="23"/>
  <c r="O59" i="23"/>
  <c r="O65" i="23"/>
  <c r="O70" i="23"/>
  <c r="O78" i="23"/>
  <c r="O94" i="23"/>
  <c r="O108" i="23"/>
  <c r="O110" i="23"/>
  <c r="O129" i="23"/>
  <c r="O201" i="23"/>
  <c r="O220" i="23"/>
  <c r="O239" i="23"/>
  <c r="O285" i="23"/>
  <c r="O328" i="23"/>
  <c r="O401" i="23"/>
  <c r="O35" i="23"/>
  <c r="O69" i="23"/>
  <c r="O87" i="23"/>
  <c r="O151" i="23"/>
  <c r="O161" i="23"/>
  <c r="O162" i="23"/>
  <c r="O187" i="23"/>
  <c r="O273" i="23"/>
  <c r="O302" i="23"/>
  <c r="O369" i="23"/>
  <c r="O377" i="23"/>
  <c r="O71" i="23"/>
  <c r="O134" i="23"/>
  <c r="O245" i="23"/>
  <c r="O305" i="23"/>
  <c r="O332" i="23"/>
  <c r="O365" i="23"/>
  <c r="O380" i="23"/>
  <c r="O396" i="23"/>
  <c r="O402" i="23"/>
  <c r="O97" i="23"/>
  <c r="O126" i="23"/>
  <c r="O136" i="23"/>
  <c r="O183" i="23"/>
  <c r="O206" i="23"/>
  <c r="O223" i="23"/>
  <c r="O335" i="23"/>
  <c r="O352" i="23"/>
  <c r="O67" i="23"/>
  <c r="O101" i="23"/>
  <c r="O106" i="23"/>
  <c r="O118" i="23"/>
  <c r="O128" i="23"/>
  <c r="O135" i="23"/>
  <c r="O154" i="23"/>
  <c r="O191" i="23"/>
  <c r="O197" i="23"/>
  <c r="O257" i="23"/>
  <c r="O290" i="23"/>
  <c r="O308" i="23"/>
  <c r="O351" i="23"/>
  <c r="O374" i="23"/>
  <c r="O398" i="23"/>
  <c r="O408" i="23"/>
  <c r="O419" i="23"/>
  <c r="O132" i="23"/>
  <c r="O138" i="23"/>
  <c r="O215" i="23"/>
  <c r="O359" i="23"/>
  <c r="O14" i="23"/>
  <c r="O119" i="23"/>
  <c r="O185" i="23"/>
  <c r="O267" i="23"/>
  <c r="O272" i="23"/>
  <c r="O354" i="23"/>
  <c r="O428" i="23"/>
  <c r="O439" i="23"/>
  <c r="O137" i="23"/>
  <c r="O256" i="23"/>
  <c r="O314" i="23"/>
  <c r="O360" i="23"/>
  <c r="O391" i="23"/>
  <c r="O414" i="23"/>
  <c r="O417" i="23"/>
  <c r="O420" i="23"/>
  <c r="O433" i="23"/>
  <c r="O103" i="23"/>
  <c r="O378" i="23"/>
  <c r="O416" i="23"/>
  <c r="O427" i="23"/>
  <c r="O440" i="23"/>
  <c r="O445" i="23"/>
  <c r="O111" i="23"/>
  <c r="O189" i="23"/>
  <c r="O194" i="23"/>
  <c r="O219" i="23"/>
  <c r="O221" i="23"/>
  <c r="O231" i="23"/>
  <c r="O248" i="23"/>
  <c r="O281" i="23"/>
  <c r="O309" i="23"/>
  <c r="O319" i="23"/>
  <c r="O346" i="23"/>
  <c r="O376" i="23"/>
  <c r="O381" i="23"/>
  <c r="O397" i="23"/>
  <c r="O413" i="23"/>
  <c r="O57" i="23"/>
  <c r="O86" i="23"/>
  <c r="O124" i="23"/>
  <c r="O165" i="23"/>
  <c r="O212" i="23"/>
  <c r="O222" i="23"/>
  <c r="O234" i="23"/>
  <c r="O271" i="23"/>
  <c r="O337" i="23"/>
  <c r="O410" i="23"/>
  <c r="O438" i="23"/>
  <c r="O446" i="23"/>
  <c r="O10" i="23"/>
  <c r="O18" i="23"/>
  <c r="O62" i="23"/>
  <c r="O235" i="23"/>
  <c r="O27" i="23"/>
  <c r="O8" i="23"/>
  <c r="O72" i="23"/>
  <c r="O140" i="23"/>
  <c r="O144" i="23"/>
  <c r="O182" i="23"/>
  <c r="O93" i="23"/>
  <c r="O9" i="23"/>
  <c r="O16" i="23"/>
  <c r="O31" i="23"/>
  <c r="O32" i="23"/>
  <c r="O13" i="23"/>
  <c r="O29" i="23"/>
  <c r="O33" i="23"/>
  <c r="O42" i="23"/>
  <c r="O68" i="23"/>
  <c r="O216" i="23"/>
  <c r="O287" i="23"/>
  <c r="O44" i="23"/>
  <c r="O50" i="23"/>
  <c r="O54" i="23"/>
  <c r="O56" i="23"/>
  <c r="O76" i="23"/>
  <c r="O80" i="23"/>
  <c r="O99" i="23"/>
  <c r="O116" i="23"/>
  <c r="O131" i="23"/>
  <c r="O160" i="23"/>
  <c r="O202" i="23"/>
  <c r="O205" i="23"/>
  <c r="O233" i="23"/>
  <c r="O240" i="23"/>
  <c r="O250" i="23"/>
  <c r="O280" i="23"/>
  <c r="O364" i="23"/>
  <c r="O407" i="23"/>
  <c r="O411" i="23"/>
  <c r="O442" i="23"/>
  <c r="O45" i="23"/>
  <c r="O64" i="23"/>
  <c r="O226" i="23"/>
  <c r="O435" i="23"/>
  <c r="O7" i="23"/>
  <c r="O20" i="23"/>
  <c r="O22" i="23"/>
  <c r="O26" i="23"/>
  <c r="O28" i="23"/>
  <c r="O40" i="23"/>
  <c r="O49" i="23"/>
  <c r="O105" i="23"/>
  <c r="O107" i="23"/>
  <c r="O177" i="23"/>
  <c r="O255" i="23"/>
  <c r="O266" i="23"/>
  <c r="O269" i="23"/>
  <c r="O51" i="23"/>
  <c r="O55" i="23"/>
  <c r="O61" i="23"/>
  <c r="O164" i="23"/>
  <c r="O190" i="23"/>
  <c r="O213" i="23"/>
  <c r="O258" i="23"/>
  <c r="O260" i="23"/>
  <c r="O300" i="23"/>
  <c r="O82" i="23"/>
  <c r="O85" i="23"/>
  <c r="O114" i="23"/>
  <c r="O125" i="23"/>
  <c r="O143" i="23"/>
  <c r="O149" i="23"/>
  <c r="O156" i="23"/>
  <c r="O163" i="23"/>
  <c r="O172" i="23"/>
  <c r="O207" i="23"/>
  <c r="O218" i="23"/>
  <c r="O224" i="23"/>
  <c r="O227" i="23"/>
  <c r="O229" i="23"/>
  <c r="O238" i="23"/>
  <c r="O259" i="23"/>
  <c r="O286" i="23"/>
  <c r="O298" i="23"/>
  <c r="O312" i="23"/>
  <c r="O342" i="23"/>
  <c r="O372" i="23"/>
  <c r="O384" i="23"/>
  <c r="O434" i="23"/>
  <c r="O448" i="23"/>
  <c r="O58" i="23"/>
  <c r="O77" i="23"/>
  <c r="O95" i="23"/>
  <c r="O100" i="23"/>
  <c r="O122" i="23"/>
  <c r="O130" i="23"/>
  <c r="O139" i="23"/>
  <c r="O150" i="23"/>
  <c r="O168" i="23"/>
  <c r="O196" i="23"/>
  <c r="O210" i="23"/>
  <c r="O241" i="23"/>
  <c r="O246" i="23"/>
  <c r="O252" i="23"/>
  <c r="O270" i="23"/>
  <c r="O274" i="23"/>
  <c r="O283" i="23"/>
  <c r="O296" i="23"/>
  <c r="O306" i="23"/>
  <c r="O317" i="23"/>
  <c r="O322" i="23"/>
  <c r="O331" i="23"/>
  <c r="O338" i="23"/>
  <c r="O348" i="23"/>
  <c r="O356" i="23"/>
  <c r="O368" i="23"/>
  <c r="O379" i="23"/>
  <c r="O387" i="23"/>
  <c r="O389" i="23"/>
  <c r="O392" i="23"/>
  <c r="O400" i="23"/>
  <c r="O444" i="23"/>
  <c r="O451" i="23"/>
  <c r="O146" i="23"/>
  <c r="O180" i="23"/>
  <c r="O184" i="23"/>
  <c r="O211" i="23"/>
  <c r="O304" i="23"/>
  <c r="O325" i="23"/>
  <c r="O329" i="23"/>
  <c r="O336" i="23"/>
  <c r="O361" i="23"/>
  <c r="O375" i="23"/>
  <c r="O382" i="23"/>
  <c r="O390" i="23"/>
  <c r="O409" i="23"/>
  <c r="O425" i="23"/>
  <c r="O429" i="23"/>
  <c r="O437" i="23"/>
  <c r="O92" i="23"/>
  <c r="O109" i="23"/>
  <c r="O120" i="23"/>
  <c r="O133" i="23"/>
  <c r="O166" i="23"/>
  <c r="O170" i="23"/>
  <c r="O173" i="23"/>
  <c r="O192" i="23"/>
  <c r="O199" i="23"/>
  <c r="O204" i="23"/>
  <c r="O208" i="23"/>
  <c r="O230" i="23"/>
  <c r="O263" i="23"/>
  <c r="O265" i="23"/>
  <c r="O284" i="23"/>
  <c r="O299" i="23"/>
  <c r="O320" i="23"/>
  <c r="O333" i="23"/>
  <c r="O339" i="23"/>
  <c r="O345" i="23"/>
  <c r="O349" i="23"/>
  <c r="O385" i="23"/>
  <c r="O393" i="23"/>
  <c r="O395" i="23"/>
  <c r="O403" i="23"/>
  <c r="O412" i="23"/>
  <c r="O418" i="23"/>
  <c r="O423" i="23"/>
  <c r="O431" i="23"/>
  <c r="O449" i="23"/>
  <c r="O454" i="23"/>
  <c r="O121" i="23"/>
  <c r="O147" i="23"/>
  <c r="O167" i="23"/>
  <c r="O193" i="23"/>
  <c r="O198" i="23"/>
  <c r="O243" i="23"/>
  <c r="O247" i="23"/>
  <c r="O261" i="23"/>
  <c r="O293" i="23"/>
  <c r="O295" i="23"/>
  <c r="O334" i="23"/>
  <c r="O340" i="23"/>
  <c r="O350" i="23"/>
  <c r="O355" i="23"/>
  <c r="O357" i="23"/>
  <c r="O367" i="23"/>
  <c r="O371" i="23"/>
  <c r="O383" i="23"/>
  <c r="O415" i="23"/>
  <c r="O422" i="23"/>
  <c r="O432" i="23"/>
  <c r="O443" i="23"/>
  <c r="O455" i="23"/>
  <c r="O362" i="23"/>
  <c r="O450" i="23"/>
  <c r="O23" i="23"/>
  <c r="O30" i="23"/>
  <c r="O36" i="23"/>
  <c r="O34" i="23"/>
  <c r="O38" i="23"/>
  <c r="O46" i="23"/>
  <c r="O17" i="23"/>
  <c r="O24" i="23"/>
  <c r="O53" i="23"/>
  <c r="O66" i="23"/>
  <c r="O75" i="23"/>
  <c r="O73" i="23"/>
  <c r="O90" i="23"/>
  <c r="O48" i="23"/>
  <c r="O115" i="23"/>
  <c r="O157" i="23"/>
  <c r="O142" i="23"/>
  <c r="O43" i="23"/>
  <c r="O81" i="23"/>
  <c r="O104" i="23"/>
  <c r="O60" i="23"/>
  <c r="O79" i="23"/>
  <c r="O112" i="23"/>
  <c r="O186" i="23"/>
  <c r="O169" i="23"/>
  <c r="O98" i="23"/>
  <c r="O152" i="23"/>
  <c r="O200" i="23"/>
  <c r="O236" i="23"/>
  <c r="O370" i="23"/>
  <c r="O174" i="23"/>
  <c r="O228" i="23"/>
  <c r="O253" i="23"/>
  <c r="O289" i="23"/>
  <c r="O388" i="23"/>
  <c r="O171" i="23"/>
  <c r="O188" i="23"/>
  <c r="O203" i="23"/>
  <c r="O225" i="23"/>
  <c r="O307" i="23"/>
  <c r="O249" i="23"/>
  <c r="O288" i="23"/>
  <c r="O311" i="23"/>
  <c r="O404" i="23"/>
  <c r="O447" i="23"/>
  <c r="O158" i="23"/>
  <c r="O181" i="23"/>
  <c r="O195" i="23"/>
  <c r="O217" i="23"/>
  <c r="O237" i="23"/>
  <c r="O264" i="23"/>
  <c r="O278" i="23"/>
  <c r="O315" i="23"/>
  <c r="O155" i="23"/>
  <c r="O214" i="23"/>
  <c r="O291" i="23"/>
  <c r="O313" i="23"/>
  <c r="O386" i="23"/>
  <c r="O153" i="23"/>
  <c r="O232" i="23"/>
  <c r="O353" i="23"/>
  <c r="O178" i="23"/>
  <c r="O209" i="23"/>
  <c r="O262" i="23"/>
  <c r="O279" i="23"/>
  <c r="O323" i="23"/>
  <c r="O373" i="23"/>
  <c r="O276" i="23"/>
  <c r="O297" i="23"/>
  <c r="O327" i="23"/>
  <c r="O294" i="23"/>
  <c r="O324" i="23"/>
  <c r="O292" i="23"/>
  <c r="O321" i="23"/>
  <c r="O310" i="23"/>
  <c r="W22" i="23" l="1"/>
  <c r="W32" i="23"/>
  <c r="W44" i="23"/>
  <c r="W61" i="23"/>
  <c r="W66" i="23"/>
  <c r="W70" i="23"/>
  <c r="W75" i="23"/>
  <c r="W82" i="23"/>
  <c r="W84" i="23"/>
  <c r="W89" i="23"/>
  <c r="W93" i="23"/>
  <c r="W102" i="23"/>
  <c r="W111" i="23"/>
  <c r="W116" i="23"/>
  <c r="W120" i="23"/>
  <c r="W122" i="23"/>
  <c r="W127" i="23"/>
  <c r="W133" i="23"/>
  <c r="W141" i="23"/>
  <c r="W144" i="23"/>
  <c r="W148" i="23"/>
  <c r="W154" i="23"/>
  <c r="W157" i="23"/>
  <c r="W161" i="23"/>
  <c r="W164" i="23"/>
  <c r="W168" i="23"/>
  <c r="W171" i="23"/>
  <c r="W176" i="23"/>
  <c r="W178" i="23"/>
  <c r="W179" i="23"/>
  <c r="W184" i="23"/>
  <c r="W188" i="23"/>
  <c r="W192" i="23"/>
  <c r="W194" i="23"/>
  <c r="W198" i="23"/>
  <c r="W203" i="23"/>
  <c r="W207" i="23"/>
  <c r="W209" i="23"/>
  <c r="W212" i="23"/>
  <c r="W216" i="23"/>
  <c r="W222" i="23"/>
  <c r="W225" i="23"/>
  <c r="W229" i="23"/>
  <c r="W230" i="23"/>
  <c r="W233" i="23"/>
  <c r="W236" i="23"/>
  <c r="W240" i="23"/>
  <c r="W244" i="23"/>
  <c r="W248" i="23"/>
  <c r="W258" i="23"/>
  <c r="W262" i="23"/>
  <c r="W263" i="23"/>
  <c r="W267" i="23"/>
  <c r="W276" i="23"/>
  <c r="W279" i="23"/>
  <c r="W282" i="23"/>
  <c r="W288" i="23"/>
  <c r="W290" i="23"/>
  <c r="W303" i="23"/>
  <c r="W307" i="23"/>
  <c r="W311" i="23"/>
  <c r="W312" i="23"/>
  <c r="W319" i="23"/>
  <c r="W323" i="23"/>
  <c r="W327" i="23"/>
  <c r="W330" i="23"/>
  <c r="W333" i="23"/>
  <c r="W337" i="23"/>
  <c r="W341" i="23"/>
  <c r="W344" i="23"/>
  <c r="W347" i="23"/>
  <c r="W351" i="23"/>
  <c r="W359" i="23"/>
  <c r="W363" i="23"/>
  <c r="W367" i="23"/>
  <c r="W370" i="23"/>
  <c r="W374" i="23"/>
  <c r="W382" i="23"/>
  <c r="W386" i="23"/>
  <c r="W390" i="23"/>
  <c r="W394" i="23"/>
  <c r="W400" i="23"/>
  <c r="W404" i="23"/>
  <c r="W407" i="23"/>
  <c r="W413" i="23"/>
  <c r="W415" i="23"/>
  <c r="W418" i="23"/>
  <c r="W421" i="23"/>
  <c r="W423" i="23"/>
  <c r="W426" i="23"/>
  <c r="W430" i="23"/>
  <c r="W435" i="23"/>
  <c r="W439" i="23"/>
  <c r="W443" i="23"/>
  <c r="W447" i="23"/>
  <c r="W449" i="23"/>
  <c r="W451" i="23"/>
  <c r="W452" i="23"/>
  <c r="W455" i="23"/>
  <c r="W454" i="23"/>
  <c r="W450" i="23"/>
  <c r="W448" i="23"/>
  <c r="W446" i="23"/>
  <c r="W445" i="23"/>
  <c r="W444" i="23"/>
  <c r="W442" i="23"/>
  <c r="W441" i="23"/>
  <c r="W440" i="23"/>
  <c r="W438" i="23"/>
  <c r="W437" i="23"/>
  <c r="W436" i="23"/>
  <c r="W434" i="23"/>
  <c r="W433" i="23"/>
  <c r="W432" i="23"/>
  <c r="W431" i="23"/>
  <c r="W429" i="23"/>
  <c r="W428" i="23"/>
  <c r="W427" i="23"/>
  <c r="W425" i="23"/>
  <c r="W424" i="23"/>
  <c r="W422" i="23"/>
  <c r="W420" i="23"/>
  <c r="W419" i="23"/>
  <c r="W417" i="23"/>
  <c r="W416" i="23"/>
  <c r="W414" i="23"/>
  <c r="W412" i="23"/>
  <c r="W411" i="23"/>
  <c r="W410" i="23"/>
  <c r="W409" i="23"/>
  <c r="W408" i="23"/>
  <c r="W406" i="23"/>
  <c r="W405" i="23"/>
  <c r="W403" i="23"/>
  <c r="W402" i="23"/>
  <c r="W401" i="23"/>
  <c r="W399" i="23"/>
  <c r="W398" i="23"/>
  <c r="W397" i="23"/>
  <c r="W396" i="23"/>
  <c r="W395" i="23"/>
  <c r="W393" i="23"/>
  <c r="W392" i="23"/>
  <c r="W391" i="23"/>
  <c r="W389" i="23"/>
  <c r="W388" i="23"/>
  <c r="W387" i="23"/>
  <c r="W385" i="23"/>
  <c r="W384" i="23"/>
  <c r="W383" i="23"/>
  <c r="W381" i="23"/>
  <c r="W380" i="23"/>
  <c r="W379" i="23"/>
  <c r="W378" i="23"/>
  <c r="W377" i="23"/>
  <c r="W376" i="23"/>
  <c r="W375" i="23"/>
  <c r="W373" i="23"/>
  <c r="W372" i="23"/>
  <c r="W371" i="23"/>
  <c r="W369" i="23"/>
  <c r="W368" i="23"/>
  <c r="W366" i="23"/>
  <c r="W365" i="23"/>
  <c r="W364" i="23"/>
  <c r="W362" i="23"/>
  <c r="W361" i="23"/>
  <c r="W360" i="23"/>
  <c r="W358" i="23"/>
  <c r="W357" i="23"/>
  <c r="W356" i="23"/>
  <c r="W355" i="23"/>
  <c r="W354" i="23"/>
  <c r="W353" i="23"/>
  <c r="W352" i="23"/>
  <c r="W350" i="23"/>
  <c r="W349" i="23"/>
  <c r="W348" i="23"/>
  <c r="W346" i="23"/>
  <c r="W345" i="23"/>
  <c r="W343" i="23"/>
  <c r="W342" i="23"/>
  <c r="W340" i="23"/>
  <c r="W339" i="23"/>
  <c r="W338" i="23"/>
  <c r="W336" i="23"/>
  <c r="W335" i="23"/>
  <c r="W334" i="23"/>
  <c r="W332" i="23"/>
  <c r="W331" i="23"/>
  <c r="W329" i="23"/>
  <c r="W328" i="23"/>
  <c r="W326" i="23"/>
  <c r="W325" i="23"/>
  <c r="W324" i="23"/>
  <c r="W322" i="23"/>
  <c r="W321" i="23"/>
  <c r="W320" i="23"/>
  <c r="W318" i="23"/>
  <c r="W317" i="23"/>
  <c r="W316" i="23"/>
  <c r="W315" i="23"/>
  <c r="W314" i="23"/>
  <c r="W313" i="23"/>
  <c r="W310" i="23"/>
  <c r="W309" i="23"/>
  <c r="W308" i="23"/>
  <c r="W306" i="23"/>
  <c r="W305" i="23"/>
  <c r="W304" i="23"/>
  <c r="W302" i="23"/>
  <c r="W301" i="23"/>
  <c r="W300" i="23"/>
  <c r="W299" i="23"/>
  <c r="W298" i="23"/>
  <c r="W297" i="23"/>
  <c r="W296" i="23"/>
  <c r="W295" i="23"/>
  <c r="W294" i="23"/>
  <c r="W293" i="23"/>
  <c r="W292" i="23"/>
  <c r="W291" i="23"/>
  <c r="W289" i="23"/>
  <c r="W287" i="23"/>
  <c r="W286" i="23"/>
  <c r="W285" i="23"/>
  <c r="W284" i="23"/>
  <c r="W283" i="23"/>
  <c r="W281" i="23"/>
  <c r="W280" i="23"/>
  <c r="W278" i="23"/>
  <c r="W277" i="23"/>
  <c r="W275" i="23"/>
  <c r="W274" i="23"/>
  <c r="W273" i="23"/>
  <c r="W272" i="23"/>
  <c r="W271" i="23"/>
  <c r="W270" i="23"/>
  <c r="W269" i="23"/>
  <c r="W268" i="23"/>
  <c r="W266" i="23"/>
  <c r="W265" i="23"/>
  <c r="W264" i="23"/>
  <c r="W261" i="23"/>
  <c r="W260" i="23"/>
  <c r="W259" i="23"/>
  <c r="W257" i="23"/>
  <c r="W256" i="23"/>
  <c r="W255" i="23"/>
  <c r="W254" i="23"/>
  <c r="W253" i="23"/>
  <c r="W252" i="23"/>
  <c r="W251" i="23"/>
  <c r="W250" i="23"/>
  <c r="W249" i="23"/>
  <c r="W247" i="23"/>
  <c r="W246" i="23"/>
  <c r="W245" i="23"/>
  <c r="W243" i="23"/>
  <c r="W242" i="23"/>
  <c r="W241" i="23"/>
  <c r="W239" i="23"/>
  <c r="W238" i="23"/>
  <c r="W237" i="23"/>
  <c r="W235" i="23"/>
  <c r="W234" i="23"/>
  <c r="W232" i="23"/>
  <c r="W231" i="23"/>
  <c r="W228" i="23"/>
  <c r="W227" i="23"/>
  <c r="W226" i="23"/>
  <c r="W224" i="23"/>
  <c r="W223" i="23"/>
  <c r="W221" i="23"/>
  <c r="W220" i="23"/>
  <c r="W219" i="23"/>
  <c r="W218" i="23"/>
  <c r="W217" i="23"/>
  <c r="W215" i="23"/>
  <c r="W214" i="23"/>
  <c r="W213" i="23"/>
  <c r="W211" i="23"/>
  <c r="W210" i="23"/>
  <c r="W208" i="23"/>
  <c r="W206" i="23"/>
  <c r="W205" i="23"/>
  <c r="W204" i="23"/>
  <c r="W202" i="23"/>
  <c r="W201" i="23"/>
  <c r="W200" i="23"/>
  <c r="W199" i="23"/>
  <c r="W197" i="23"/>
  <c r="W196" i="23"/>
  <c r="W195" i="23"/>
  <c r="W193" i="23"/>
  <c r="W191" i="23"/>
  <c r="W190" i="23"/>
  <c r="W189" i="23"/>
  <c r="W187" i="23"/>
  <c r="W186" i="23"/>
  <c r="W185" i="23"/>
  <c r="W183" i="23"/>
  <c r="W182" i="23"/>
  <c r="W181" i="23"/>
  <c r="W180" i="23"/>
  <c r="W177" i="23"/>
  <c r="W175" i="23"/>
  <c r="W174" i="23"/>
  <c r="W173" i="23"/>
  <c r="W172" i="23"/>
  <c r="W170" i="23"/>
  <c r="W169" i="23"/>
  <c r="W167" i="23"/>
  <c r="W166" i="23"/>
  <c r="W165" i="23"/>
  <c r="W163" i="23"/>
  <c r="W162" i="23"/>
  <c r="W160" i="23"/>
  <c r="W159" i="23"/>
  <c r="W158" i="23"/>
  <c r="W156" i="23"/>
  <c r="W155" i="23"/>
  <c r="W153" i="23"/>
  <c r="W152" i="23"/>
  <c r="W151" i="23"/>
  <c r="W150" i="23"/>
  <c r="W149" i="23"/>
  <c r="W147" i="23"/>
  <c r="W146" i="23"/>
  <c r="W145" i="23"/>
  <c r="W143" i="23"/>
  <c r="W142" i="23"/>
  <c r="W140" i="23"/>
  <c r="W139" i="23"/>
  <c r="W138" i="23"/>
  <c r="W137" i="23"/>
  <c r="W136" i="23"/>
  <c r="W135" i="23"/>
  <c r="W134" i="23"/>
  <c r="W132" i="23"/>
  <c r="W131" i="23"/>
  <c r="W130" i="23"/>
  <c r="W129" i="23"/>
  <c r="W128" i="23"/>
  <c r="W126" i="23"/>
  <c r="W125" i="23"/>
  <c r="W124" i="23"/>
  <c r="W123" i="23"/>
  <c r="W121" i="23"/>
  <c r="W119" i="23"/>
  <c r="W118" i="23"/>
  <c r="W117" i="23"/>
  <c r="W115" i="23"/>
  <c r="W114" i="23"/>
  <c r="W113" i="23"/>
  <c r="W112" i="23"/>
  <c r="W110" i="23"/>
  <c r="W109" i="23"/>
  <c r="W108" i="23"/>
  <c r="W107" i="23"/>
  <c r="W106" i="23"/>
  <c r="W105" i="23"/>
  <c r="W104" i="23"/>
  <c r="W103" i="23"/>
  <c r="W101" i="23"/>
  <c r="W100" i="23"/>
  <c r="W99" i="23"/>
  <c r="W98" i="23"/>
  <c r="W97" i="23"/>
  <c r="W96" i="23"/>
  <c r="W95" i="23"/>
  <c r="W94" i="23"/>
  <c r="W92" i="23"/>
  <c r="W91" i="23"/>
  <c r="W90" i="23"/>
  <c r="W88" i="23"/>
  <c r="W87" i="23"/>
  <c r="W86" i="23"/>
  <c r="W85" i="23"/>
  <c r="W83" i="23"/>
  <c r="W81" i="23"/>
  <c r="W80" i="23"/>
  <c r="W79" i="23"/>
  <c r="W78" i="23"/>
  <c r="W77" i="23"/>
  <c r="W76" i="23"/>
  <c r="W74" i="23"/>
  <c r="W73" i="23"/>
  <c r="W72" i="23"/>
  <c r="W71" i="23"/>
  <c r="W69" i="23"/>
  <c r="W68" i="23"/>
  <c r="W67" i="23"/>
  <c r="W65" i="23"/>
  <c r="W64" i="23"/>
  <c r="W63" i="23"/>
  <c r="W62" i="23"/>
  <c r="W60" i="23"/>
  <c r="W59" i="23"/>
  <c r="W58" i="23"/>
  <c r="W57" i="23"/>
  <c r="W56" i="23"/>
  <c r="W55" i="23"/>
  <c r="W54" i="23"/>
  <c r="W53" i="23"/>
  <c r="W52" i="23"/>
  <c r="W51" i="23"/>
  <c r="W50" i="23"/>
  <c r="W49" i="23"/>
  <c r="W48" i="23"/>
  <c r="W47" i="23"/>
  <c r="W46" i="23"/>
  <c r="W45" i="23"/>
  <c r="W43" i="23"/>
  <c r="W42" i="23"/>
  <c r="W41" i="23"/>
  <c r="W40" i="23"/>
  <c r="W39" i="23"/>
  <c r="W38" i="23"/>
  <c r="W37" i="23"/>
  <c r="W36" i="23"/>
  <c r="W35" i="23"/>
  <c r="W34" i="23"/>
  <c r="W33" i="23"/>
  <c r="W31" i="23"/>
  <c r="W30" i="23"/>
  <c r="W29" i="23"/>
  <c r="W28" i="23"/>
  <c r="W27" i="23"/>
  <c r="W26" i="23"/>
  <c r="W25" i="23"/>
  <c r="W24" i="23"/>
  <c r="W23" i="23"/>
  <c r="W21" i="23"/>
  <c r="W20" i="23"/>
  <c r="W19" i="23"/>
  <c r="W18" i="23"/>
  <c r="W17" i="23"/>
  <c r="W16" i="23"/>
  <c r="W15" i="23"/>
  <c r="W14" i="23"/>
  <c r="W13" i="23"/>
  <c r="W12" i="23"/>
  <c r="W11" i="23"/>
  <c r="W10" i="23"/>
  <c r="W9" i="23"/>
  <c r="W8" i="23"/>
  <c r="W7" i="23"/>
  <c r="W6" i="23"/>
  <c r="U4" i="23"/>
  <c r="T4" i="23"/>
  <c r="S6" i="23"/>
  <c r="Q4" i="23"/>
  <c r="R4" i="23"/>
  <c r="S8" i="23"/>
  <c r="S9" i="23"/>
  <c r="S11" i="23"/>
  <c r="S12" i="23"/>
  <c r="S13" i="23"/>
  <c r="S14" i="23"/>
  <c r="S15" i="23"/>
  <c r="S17" i="23"/>
  <c r="S18" i="23"/>
  <c r="S20" i="23"/>
  <c r="S21" i="23"/>
  <c r="S22" i="23"/>
  <c r="S23" i="23"/>
  <c r="S24" i="23"/>
  <c r="S26" i="23"/>
  <c r="S28" i="23"/>
  <c r="S30" i="23"/>
  <c r="S31" i="23"/>
  <c r="S33" i="23"/>
  <c r="S34" i="23"/>
  <c r="S35" i="23"/>
  <c r="S37" i="23"/>
  <c r="S38" i="23"/>
  <c r="S40" i="23"/>
  <c r="S41" i="23"/>
  <c r="S42" i="23"/>
  <c r="S43" i="23"/>
  <c r="S44" i="23"/>
  <c r="S45" i="23"/>
  <c r="S46" i="23"/>
  <c r="S48" i="23"/>
  <c r="S49" i="23"/>
  <c r="S51" i="23"/>
  <c r="S52" i="23"/>
  <c r="S53" i="23"/>
  <c r="S54" i="23"/>
  <c r="S55" i="23"/>
  <c r="S56" i="23"/>
  <c r="S57" i="23"/>
  <c r="S58" i="23"/>
  <c r="S59" i="23"/>
  <c r="S60" i="23"/>
  <c r="S61" i="23"/>
  <c r="S62" i="23"/>
  <c r="S64" i="23"/>
  <c r="S65" i="23"/>
  <c r="S66" i="23"/>
  <c r="S67" i="23"/>
  <c r="S68" i="23"/>
  <c r="S69" i="23"/>
  <c r="S70" i="23"/>
  <c r="S71" i="23"/>
  <c r="S72" i="23"/>
  <c r="S73" i="23"/>
  <c r="S74" i="23"/>
  <c r="S75" i="23"/>
  <c r="S76" i="23"/>
  <c r="S77" i="23"/>
  <c r="S78" i="23"/>
  <c r="S79" i="23"/>
  <c r="S80" i="23"/>
  <c r="S81" i="23"/>
  <c r="S82" i="23"/>
  <c r="S83" i="23"/>
  <c r="S84" i="23"/>
  <c r="S85" i="23"/>
  <c r="S86" i="23"/>
  <c r="S87" i="23"/>
  <c r="S88" i="23"/>
  <c r="S89" i="23"/>
  <c r="S90" i="23"/>
  <c r="S91" i="23"/>
  <c r="S92" i="23"/>
  <c r="S93" i="23"/>
  <c r="S94" i="23"/>
  <c r="S95" i="23"/>
  <c r="S96" i="23"/>
  <c r="S97" i="23"/>
  <c r="S98" i="23"/>
  <c r="S99" i="23"/>
  <c r="S100" i="23"/>
  <c r="S101" i="23"/>
  <c r="S102" i="23"/>
  <c r="S103" i="23"/>
  <c r="S104" i="23"/>
  <c r="S105" i="23"/>
  <c r="S106" i="23"/>
  <c r="S107" i="23"/>
  <c r="S108" i="23"/>
  <c r="S109" i="23"/>
  <c r="S110" i="23"/>
  <c r="S111" i="23"/>
  <c r="S112" i="23"/>
  <c r="S113" i="23"/>
  <c r="S114" i="23"/>
  <c r="S115" i="23"/>
  <c r="S116" i="23"/>
  <c r="S117" i="23"/>
  <c r="S118" i="23"/>
  <c r="S119" i="23"/>
  <c r="S120" i="23"/>
  <c r="S121" i="23"/>
  <c r="S122" i="23"/>
  <c r="S124" i="23"/>
  <c r="S125" i="23"/>
  <c r="S126" i="23"/>
  <c r="S127" i="23"/>
  <c r="S128" i="23"/>
  <c r="S129" i="23"/>
  <c r="S131" i="23"/>
  <c r="S132" i="23"/>
  <c r="S136" i="23"/>
  <c r="S137" i="23"/>
  <c r="S138" i="23"/>
  <c r="S139" i="23"/>
  <c r="S140" i="23"/>
  <c r="S141" i="23"/>
  <c r="S142" i="23"/>
  <c r="S143" i="23"/>
  <c r="S144" i="23"/>
  <c r="S145" i="23"/>
  <c r="S146" i="23"/>
  <c r="S147" i="23"/>
  <c r="S148" i="23"/>
  <c r="S149" i="23"/>
  <c r="S150" i="23"/>
  <c r="S151" i="23"/>
  <c r="S152" i="23"/>
  <c r="S153" i="23"/>
  <c r="S154" i="23"/>
  <c r="S155" i="23"/>
  <c r="S156" i="23"/>
  <c r="S157" i="23"/>
  <c r="S158" i="23"/>
  <c r="S159" i="23"/>
  <c r="S160" i="23"/>
  <c r="S161" i="23"/>
  <c r="S162" i="23"/>
  <c r="S163" i="23"/>
  <c r="S164" i="23"/>
  <c r="S165" i="23"/>
  <c r="S166" i="23"/>
  <c r="S167" i="23"/>
  <c r="S168" i="23"/>
  <c r="S169" i="23"/>
  <c r="S170" i="23"/>
  <c r="S171" i="23"/>
  <c r="S172" i="23"/>
  <c r="S173" i="23"/>
  <c r="S174" i="23"/>
  <c r="S175" i="23"/>
  <c r="S176" i="23"/>
  <c r="S177" i="23"/>
  <c r="S178" i="23"/>
  <c r="S179" i="23"/>
  <c r="S180" i="23"/>
  <c r="S181" i="23"/>
  <c r="S182" i="23"/>
  <c r="S183" i="23"/>
  <c r="S184" i="23"/>
  <c r="S185" i="23"/>
  <c r="S186" i="23"/>
  <c r="S187" i="23"/>
  <c r="S188" i="23"/>
  <c r="S189" i="23"/>
  <c r="S190" i="23"/>
  <c r="S191" i="23"/>
  <c r="S192" i="23"/>
  <c r="S193" i="23"/>
  <c r="S194" i="23"/>
  <c r="S195" i="23"/>
  <c r="S196" i="23"/>
  <c r="S197" i="23"/>
  <c r="S198" i="23"/>
  <c r="S199" i="23"/>
  <c r="S200" i="23"/>
  <c r="S201" i="23"/>
  <c r="S202" i="23"/>
  <c r="S203" i="23"/>
  <c r="S204" i="23"/>
  <c r="S205" i="23"/>
  <c r="S206" i="23"/>
  <c r="S207" i="23"/>
  <c r="S208" i="23"/>
  <c r="S209" i="23"/>
  <c r="S210" i="23"/>
  <c r="S211" i="23"/>
  <c r="S212" i="23"/>
  <c r="S213" i="23"/>
  <c r="S214" i="23"/>
  <c r="S215" i="23"/>
  <c r="S216" i="23"/>
  <c r="S217" i="23"/>
  <c r="S218" i="23"/>
  <c r="S219" i="23"/>
  <c r="S220" i="23"/>
  <c r="S222" i="23"/>
  <c r="S223" i="23"/>
  <c r="S224" i="23"/>
  <c r="S225" i="23"/>
  <c r="S226" i="23"/>
  <c r="S227" i="23"/>
  <c r="S228" i="23"/>
  <c r="S230" i="23"/>
  <c r="S231" i="23"/>
  <c r="S232" i="23"/>
  <c r="S233" i="23"/>
  <c r="S234" i="23"/>
  <c r="S235" i="23"/>
  <c r="S236" i="23"/>
  <c r="S237" i="23"/>
  <c r="S239" i="23"/>
  <c r="S240" i="23"/>
  <c r="S241" i="23"/>
  <c r="S242" i="23"/>
  <c r="S243" i="23"/>
  <c r="S244" i="23"/>
  <c r="S245" i="23"/>
  <c r="S246" i="23"/>
  <c r="S248" i="23"/>
  <c r="S249" i="23"/>
  <c r="S251" i="23"/>
  <c r="S252" i="23"/>
  <c r="S253" i="23"/>
  <c r="S254" i="23"/>
  <c r="S255" i="23"/>
  <c r="S256" i="23"/>
  <c r="S257" i="23"/>
  <c r="S258" i="23"/>
  <c r="S259" i="23"/>
  <c r="S260" i="23"/>
  <c r="S261" i="23"/>
  <c r="S262" i="23"/>
  <c r="S263" i="23"/>
  <c r="S264" i="23"/>
  <c r="S265" i="23"/>
  <c r="S266" i="23"/>
  <c r="S267" i="23"/>
  <c r="S269" i="23"/>
  <c r="S270" i="23"/>
  <c r="S271" i="23"/>
  <c r="S272" i="23"/>
  <c r="S273" i="23"/>
  <c r="S274" i="23"/>
  <c r="S275" i="23"/>
  <c r="S276" i="23"/>
  <c r="S277" i="23"/>
  <c r="S278" i="23"/>
  <c r="S279" i="23"/>
  <c r="S280" i="23"/>
  <c r="S281" i="23"/>
  <c r="S282" i="23"/>
  <c r="S283" i="23"/>
  <c r="S284" i="23"/>
  <c r="S285" i="23"/>
  <c r="S286" i="23"/>
  <c r="S287" i="23"/>
  <c r="S288" i="23"/>
  <c r="S289" i="23"/>
  <c r="S290" i="23"/>
  <c r="S291" i="23"/>
  <c r="S292" i="23"/>
  <c r="S293" i="23"/>
  <c r="S294" i="23"/>
  <c r="S295" i="23"/>
  <c r="S296" i="23"/>
  <c r="S297" i="23"/>
  <c r="S298" i="23"/>
  <c r="S299" i="23"/>
  <c r="S300" i="23"/>
  <c r="S301" i="23"/>
  <c r="S302" i="23"/>
  <c r="S303" i="23"/>
  <c r="S304" i="23"/>
  <c r="S305" i="23"/>
  <c r="S306" i="23"/>
  <c r="S307" i="23"/>
  <c r="S308" i="23"/>
  <c r="S309" i="23"/>
  <c r="S310" i="23"/>
  <c r="S311" i="23"/>
  <c r="S312" i="23"/>
  <c r="S313" i="23"/>
  <c r="S314" i="23"/>
  <c r="S315" i="23"/>
  <c r="S316" i="23"/>
  <c r="S317" i="23"/>
  <c r="S318" i="23"/>
  <c r="S319" i="23"/>
  <c r="S320" i="23"/>
  <c r="S321" i="23"/>
  <c r="S322" i="23"/>
  <c r="S323" i="23"/>
  <c r="S324" i="23"/>
  <c r="S325" i="23"/>
  <c r="S326" i="23"/>
  <c r="S327" i="23"/>
  <c r="S328" i="23"/>
  <c r="S329" i="23"/>
  <c r="S330" i="23"/>
  <c r="S331" i="23"/>
  <c r="S332" i="23"/>
  <c r="S333" i="23"/>
  <c r="S334" i="23"/>
  <c r="S335" i="23"/>
  <c r="S336" i="23"/>
  <c r="S337" i="23"/>
  <c r="S338" i="23"/>
  <c r="S339" i="23"/>
  <c r="S340" i="23"/>
  <c r="S341" i="23"/>
  <c r="S342" i="23"/>
  <c r="S343" i="23"/>
  <c r="S344" i="23"/>
  <c r="S345" i="23"/>
  <c r="S346" i="23"/>
  <c r="S347" i="23"/>
  <c r="S348" i="23"/>
  <c r="S349" i="23"/>
  <c r="S350" i="23"/>
  <c r="S351" i="23"/>
  <c r="S352" i="23"/>
  <c r="S353" i="23"/>
  <c r="S354" i="23"/>
  <c r="S355" i="23"/>
  <c r="S356" i="23"/>
  <c r="S357" i="23"/>
  <c r="S358" i="23"/>
  <c r="S359" i="23"/>
  <c r="S360" i="23"/>
  <c r="S361" i="23"/>
  <c r="S362" i="23"/>
  <c r="S363" i="23"/>
  <c r="S364" i="23"/>
  <c r="S365" i="23"/>
  <c r="S366" i="23"/>
  <c r="S367" i="23"/>
  <c r="S368" i="23"/>
  <c r="S369" i="23"/>
  <c r="S370" i="23"/>
  <c r="S371" i="23"/>
  <c r="S372" i="23"/>
  <c r="S373" i="23"/>
  <c r="S374" i="23"/>
  <c r="S375" i="23"/>
  <c r="S376" i="23"/>
  <c r="S377" i="23"/>
  <c r="S378" i="23"/>
  <c r="S379" i="23"/>
  <c r="S380" i="23"/>
  <c r="S381" i="23"/>
  <c r="S382" i="23"/>
  <c r="S383" i="23"/>
  <c r="S384" i="23"/>
  <c r="S385" i="23"/>
  <c r="S386" i="23"/>
  <c r="S387" i="23"/>
  <c r="S388" i="23"/>
  <c r="S389" i="23"/>
  <c r="S390" i="23"/>
  <c r="S391" i="23"/>
  <c r="S392" i="23"/>
  <c r="S393" i="23"/>
  <c r="S394" i="23"/>
  <c r="S395" i="23"/>
  <c r="S396" i="23"/>
  <c r="S397" i="23"/>
  <c r="S398" i="23"/>
  <c r="S399" i="23"/>
  <c r="S400" i="23"/>
  <c r="S401" i="23"/>
  <c r="S402" i="23"/>
  <c r="S403" i="23"/>
  <c r="S404" i="23"/>
  <c r="S405" i="23"/>
  <c r="S406" i="23"/>
  <c r="S407" i="23"/>
  <c r="S408" i="23"/>
  <c r="S409" i="23"/>
  <c r="S410" i="23"/>
  <c r="S411" i="23"/>
  <c r="S412" i="23"/>
  <c r="S413" i="23"/>
  <c r="S414" i="23"/>
  <c r="S415" i="23"/>
  <c r="S416" i="23"/>
  <c r="S417" i="23"/>
  <c r="S418" i="23"/>
  <c r="S419" i="23"/>
  <c r="S420" i="23"/>
  <c r="S421" i="23"/>
  <c r="S422" i="23"/>
  <c r="S423" i="23"/>
  <c r="S424" i="23"/>
  <c r="S425" i="23"/>
  <c r="S426" i="23"/>
  <c r="S427" i="23"/>
  <c r="S428" i="23"/>
  <c r="S429" i="23"/>
  <c r="S430" i="23"/>
  <c r="S431" i="23"/>
  <c r="S432" i="23"/>
  <c r="S433" i="23"/>
  <c r="S434" i="23"/>
  <c r="S435" i="23"/>
  <c r="S436" i="23"/>
  <c r="S437" i="23"/>
  <c r="S438" i="23"/>
  <c r="S439" i="23"/>
  <c r="S440" i="23"/>
  <c r="S441" i="23"/>
  <c r="S442" i="23"/>
  <c r="S443" i="23"/>
  <c r="S444" i="23"/>
  <c r="S445" i="23"/>
  <c r="S446" i="23"/>
  <c r="S447" i="23"/>
  <c r="S448" i="23"/>
  <c r="S449" i="23"/>
  <c r="S450" i="23"/>
  <c r="S451" i="23"/>
  <c r="S452" i="23"/>
  <c r="S453" i="23"/>
  <c r="S454" i="23"/>
  <c r="S455" i="23"/>
  <c r="W453" i="23" l="1"/>
  <c r="W4" i="23" s="1"/>
  <c r="V4" i="23"/>
  <c r="S247" i="23"/>
  <c r="S250" i="23"/>
  <c r="S221" i="23"/>
  <c r="S268" i="23"/>
  <c r="S238" i="23"/>
  <c r="S229" i="23"/>
  <c r="P4" i="23"/>
  <c r="S123" i="23"/>
  <c r="S63" i="23"/>
  <c r="S47" i="23"/>
  <c r="S39" i="23"/>
  <c r="S36" i="23"/>
  <c r="S50" i="23"/>
  <c r="S130" i="23"/>
  <c r="S133" i="23"/>
  <c r="S135" i="23"/>
  <c r="S134" i="23"/>
  <c r="S29" i="23"/>
  <c r="S16" i="23"/>
  <c r="S32" i="23"/>
  <c r="S25" i="23"/>
  <c r="S27" i="23"/>
  <c r="S19" i="23"/>
  <c r="S7" i="23"/>
  <c r="S10" i="23"/>
  <c r="S4" i="23" l="1"/>
  <c r="O4" i="2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202218F-8EEC-49FA-9A7A-6BACCFB2793F}" keepAlive="1" name="Query - SummaryData" description="Connection to the 'SummaryData' query in the workbook." type="5" refreshedVersion="8" saveData="1">
    <dbPr connection="Provider=Microsoft.Mashup.OleDb.1;Data Source=$Workbook$;Location=SummaryData;Extended Properties=&quot;&quot;" command="SELECT * FROM [SummaryData]"/>
  </connection>
</connections>
</file>

<file path=xl/sharedStrings.xml><?xml version="1.0" encoding="utf-8"?>
<sst xmlns="http://schemas.openxmlformats.org/spreadsheetml/2006/main" count="4436" uniqueCount="521">
  <si>
    <t>Data as of Feb 22, 2024</t>
  </si>
  <si>
    <t>Order</t>
  </si>
  <si>
    <t xml:space="preserve">Category </t>
  </si>
  <si>
    <t>MAT Code</t>
  </si>
  <si>
    <t>County</t>
  </si>
  <si>
    <t>Applicable Risk Model</t>
  </si>
  <si>
    <t>Circuit Protection zone</t>
  </si>
  <si>
    <t>Total Planned OH Miles</t>
  </si>
  <si>
    <t>Total Planned UG Miles</t>
  </si>
  <si>
    <t>Total Planned Removal Miles</t>
  </si>
  <si>
    <t>Total Planned Circuit Miles</t>
  </si>
  <si>
    <t>OH - 2024 Planned Miles</t>
  </si>
  <si>
    <t>UG - 2024 Planned Miles</t>
  </si>
  <si>
    <t>Removal - 2024 Planned Miles</t>
  </si>
  <si>
    <t>2024 Total Planned Miles</t>
  </si>
  <si>
    <t>OH - 2025-2026 Forecast Miles</t>
  </si>
  <si>
    <t>UG - 2025-2026 Forecast Miles</t>
  </si>
  <si>
    <t>Removal - 2025-2026 Forecast Miles</t>
  </si>
  <si>
    <t>2025-2026 Total Forecast Miles</t>
  </si>
  <si>
    <t>Other</t>
  </si>
  <si>
    <t>SONOMA</t>
  </si>
  <si>
    <t>v2</t>
  </si>
  <si>
    <t>SHASTA</t>
  </si>
  <si>
    <t>NAPA</t>
  </si>
  <si>
    <t>Base SH</t>
  </si>
  <si>
    <t>08W</t>
  </si>
  <si>
    <t>EL DORADO</t>
  </si>
  <si>
    <t>30A</t>
  </si>
  <si>
    <t>MOLINO 110266006</t>
  </si>
  <si>
    <t>WOODSIDE 11018974</t>
  </si>
  <si>
    <t>ALAMEDA</t>
  </si>
  <si>
    <t>STANISLAUS 17011812</t>
  </si>
  <si>
    <t>LAKE</t>
  </si>
  <si>
    <t>REDBUD 1101323962</t>
  </si>
  <si>
    <t>WEST POINT 11024788</t>
  </si>
  <si>
    <t>06A</t>
  </si>
  <si>
    <t>CALAVERAS</t>
  </si>
  <si>
    <t>NORTH BRANCH 1101CB</t>
  </si>
  <si>
    <t>Fire Rebuild</t>
  </si>
  <si>
    <t>95F</t>
  </si>
  <si>
    <t>CONTRA COSTA</t>
  </si>
  <si>
    <t>FROGTOWN 1702CB</t>
  </si>
  <si>
    <t>MIDDLETOWN 1101548</t>
  </si>
  <si>
    <t>MADERA</t>
  </si>
  <si>
    <t>CLAYTON 221296224</t>
  </si>
  <si>
    <t>MIDDLETOWN 110148212</t>
  </si>
  <si>
    <t>Not Available</t>
  </si>
  <si>
    <t>PLACERVILLE 210611132</t>
  </si>
  <si>
    <t>REDBUD 1101708166</t>
  </si>
  <si>
    <t>BUCKS CREEK 1101CB</t>
  </si>
  <si>
    <t>HIGHLANDS 1102628</t>
  </si>
  <si>
    <t>VACAVILLE 11046542</t>
  </si>
  <si>
    <t>OREGON TRAIL 110335002</t>
  </si>
  <si>
    <t>MARIPOSA 2102440236</t>
  </si>
  <si>
    <t>BUTTE</t>
  </si>
  <si>
    <t>MOUNTAIN QUARRIES 2101CB</t>
  </si>
  <si>
    <t>DUNBAR 1101CB</t>
  </si>
  <si>
    <t>APPLE HILL 21026552</t>
  </si>
  <si>
    <t>PLUMAS</t>
  </si>
  <si>
    <t>10K</t>
  </si>
  <si>
    <t>PARADISE 11042034</t>
  </si>
  <si>
    <t>KESWICK 11011586</t>
  </si>
  <si>
    <t>MIDDLETOWN 1102302610</t>
  </si>
  <si>
    <t>CORNING 110253184</t>
  </si>
  <si>
    <t>KANAKA 1101CB</t>
  </si>
  <si>
    <t>MARIPOSA 210135244</t>
  </si>
  <si>
    <t>ALLEGHANY 1102CB</t>
  </si>
  <si>
    <t>PLACER</t>
  </si>
  <si>
    <t>TUOLUMNE</t>
  </si>
  <si>
    <t>HARTLEY 1101698</t>
  </si>
  <si>
    <t>STANISLAUS 1702CB</t>
  </si>
  <si>
    <t>MOUNTAIN QUARRIES 21011350</t>
  </si>
  <si>
    <t>POTTER VALLEY P H 11051904</t>
  </si>
  <si>
    <t>AUBERRY 1101R2578</t>
  </si>
  <si>
    <t>VACAVILLE 11088762</t>
  </si>
  <si>
    <t>UPPER LAKE 11011276</t>
  </si>
  <si>
    <t>MARIPOSA</t>
  </si>
  <si>
    <t>BUCKS CREEK 1102CB</t>
  </si>
  <si>
    <t>GANSNER 11012424</t>
  </si>
  <si>
    <t>CRESCENT MILLS 21012056</t>
  </si>
  <si>
    <t>KESWICK 11019712</t>
  </si>
  <si>
    <t>ELECTRA 11017104</t>
  </si>
  <si>
    <t>GRAYS FLAT 0401CB</t>
  </si>
  <si>
    <t>DUNBAR 1101416</t>
  </si>
  <si>
    <t>HALF MOON BAY 11036012</t>
  </si>
  <si>
    <t>BIG MEADOWS 21012260</t>
  </si>
  <si>
    <t>BIG MEADOWS 21012476</t>
  </si>
  <si>
    <t>BUCKS CREEK 1103CB</t>
  </si>
  <si>
    <t>POINT MORETTI 110112122</t>
  </si>
  <si>
    <t>CLARK ROAD 1102CB</t>
  </si>
  <si>
    <t>CLARK ROAD 11022094</t>
  </si>
  <si>
    <t>CLARK ROAD 110247006</t>
  </si>
  <si>
    <t>BELL 11082202</t>
  </si>
  <si>
    <t>CORNING 1102915324</t>
  </si>
  <si>
    <t>COTTONWOOD 1102544790</t>
  </si>
  <si>
    <t>COTTONWOOD 11029026</t>
  </si>
  <si>
    <t>CURTIS 1701CB</t>
  </si>
  <si>
    <t>DUNBAR 1103534</t>
  </si>
  <si>
    <t>ELK CREEK 11012002</t>
  </si>
  <si>
    <t>GLENN</t>
  </si>
  <si>
    <t>FLINT 1101750</t>
  </si>
  <si>
    <t>REDBUD 1101454</t>
  </si>
  <si>
    <t>TEJON 11022455</t>
  </si>
  <si>
    <t>WYANDOTTE 1110980944</t>
  </si>
  <si>
    <t>JESSUP 11021550</t>
  </si>
  <si>
    <t>VACAVILLE 110847860</t>
  </si>
  <si>
    <t>VACAVILLE 110838316</t>
  </si>
  <si>
    <t>VACAVILLE 1111CB</t>
  </si>
  <si>
    <t>VACAVILLE 111113652</t>
  </si>
  <si>
    <t>JAMESON 110265516</t>
  </si>
  <si>
    <t>LINCOLN 1104685276</t>
  </si>
  <si>
    <t>JAMESON 1105466348</t>
  </si>
  <si>
    <t>SOLANO</t>
  </si>
  <si>
    <t>10J</t>
  </si>
  <si>
    <t>BIG BASIN 11025066</t>
  </si>
  <si>
    <t>v3</t>
  </si>
  <si>
    <t>SILVERADO 2105658898</t>
  </si>
  <si>
    <t>3UG</t>
  </si>
  <si>
    <t>CLAYTON 2212614950</t>
  </si>
  <si>
    <t>SYCAMORE CREEK 11112268</t>
  </si>
  <si>
    <t>BONNIE NOOK 1101CB</t>
  </si>
  <si>
    <t>APPLE HILL 21027502</t>
  </si>
  <si>
    <t>EL DORADO PH 2101CB</t>
  </si>
  <si>
    <t>FORESTHILL 110150486</t>
  </si>
  <si>
    <t>ORO FINO 110276008</t>
  </si>
  <si>
    <t>ORO FINO 1102CB</t>
  </si>
  <si>
    <t>SILVERADO 210478268</t>
  </si>
  <si>
    <t>WEST POINT 11014706</t>
  </si>
  <si>
    <t>PINE GROVE 1101CB</t>
  </si>
  <si>
    <t>TIGER CREEK 0201CB</t>
  </si>
  <si>
    <t>ANTLER 11011520</t>
  </si>
  <si>
    <t>ANTLER 11011384</t>
  </si>
  <si>
    <t>ELECTRA 1101L1697</t>
  </si>
  <si>
    <t>NOTRE DAME 11042028</t>
  </si>
  <si>
    <t>MARIPOSA 21019400</t>
  </si>
  <si>
    <t>MARIPOSA 210110240</t>
  </si>
  <si>
    <t>MARIPOSA 210110170</t>
  </si>
  <si>
    <t>PIKE CITY 11011720</t>
  </si>
  <si>
    <t>SILVERADO 2104646776</t>
  </si>
  <si>
    <t>MIDDLETOWN 1101171414</t>
  </si>
  <si>
    <t>WEST POINT 11021341</t>
  </si>
  <si>
    <t>SILVERADO 2104632</t>
  </si>
  <si>
    <t>SILVERADO 2104515946</t>
  </si>
  <si>
    <t>FORESTHILL 110137238</t>
  </si>
  <si>
    <t>PLACERVILLE 21061104</t>
  </si>
  <si>
    <t>KESWICK 11011588</t>
  </si>
  <si>
    <t>PINE GROVE 110213438</t>
  </si>
  <si>
    <t>PINE GROVE 11013166</t>
  </si>
  <si>
    <t>AMADOR</t>
  </si>
  <si>
    <t>MIDDLETOWN 11011314</t>
  </si>
  <si>
    <t>APPLE HILL 1104CB</t>
  </si>
  <si>
    <t>PLACERVILLE 2106935216</t>
  </si>
  <si>
    <t>STANISLAUS 17026028</t>
  </si>
  <si>
    <t>WEST POINT 110277204</t>
  </si>
  <si>
    <t>WEST POINT 1101CB</t>
  </si>
  <si>
    <t>UPPER LAKE 1101</t>
  </si>
  <si>
    <t>STANISLAUS 1701</t>
  </si>
  <si>
    <t>INDIAN FLAT 1104CB</t>
  </si>
  <si>
    <t>STANISLAUS 170237278</t>
  </si>
  <si>
    <t>CLAYTON 2212681608</t>
  </si>
  <si>
    <t>PIT NO 3 2101CB</t>
  </si>
  <si>
    <t>EL CERRITO G 1105BR160</t>
  </si>
  <si>
    <t>DIAMOND SPRINGS 1402</t>
  </si>
  <si>
    <t>ECHO SUMMIT 1101481660</t>
  </si>
  <si>
    <t>SILVERADO 2104708</t>
  </si>
  <si>
    <t>TEJON 1102732836</t>
  </si>
  <si>
    <t>CALISTOGA 110143924</t>
  </si>
  <si>
    <t>SILVERADO 2105 167360 &amp; 990552</t>
  </si>
  <si>
    <t>NARROWS 2102CB</t>
  </si>
  <si>
    <t>PIKE CITY 1101CB</t>
  </si>
  <si>
    <t>SILVERADO 2105167360</t>
  </si>
  <si>
    <t>Middletown 1101433160</t>
  </si>
  <si>
    <t>OREGON TRAIL 11021584</t>
  </si>
  <si>
    <t>FORESTHILL 11022106</t>
  </si>
  <si>
    <t>SHADY GLEN 110248894</t>
  </si>
  <si>
    <t>SHADY GLEN 11022232</t>
  </si>
  <si>
    <t>BEAR VALLEY 21059570</t>
  </si>
  <si>
    <t>OAKHURST 110310140</t>
  </si>
  <si>
    <t>CURTIS 170356972</t>
  </si>
  <si>
    <t>KONOCTI 11022293</t>
  </si>
  <si>
    <t>APPLE HILL 210289934</t>
  </si>
  <si>
    <t>GIRVAN 11029012</t>
  </si>
  <si>
    <t>BEAR VALLEY 210576694</t>
  </si>
  <si>
    <t>ELK CREEK 11012032</t>
  </si>
  <si>
    <t>DRUM 1101CB</t>
  </si>
  <si>
    <t>WILDWOOD 110198896</t>
  </si>
  <si>
    <t>KESWICK 110148480</t>
  </si>
  <si>
    <t>KESWICK 11011590</t>
  </si>
  <si>
    <t>MIWUK 170236888</t>
  </si>
  <si>
    <t>COLUMBIA HILL 110190730</t>
  </si>
  <si>
    <t>SHADY GLEN 11012768</t>
  </si>
  <si>
    <t>ALLEGHANY 1101VR816</t>
  </si>
  <si>
    <t>ANTLER 11011612</t>
  </si>
  <si>
    <t>PLACERVILLE 111219712</t>
  </si>
  <si>
    <t>TEJON 11023751</t>
  </si>
  <si>
    <t>CURTIS 17039240</t>
  </si>
  <si>
    <t>PIT NO 5 1101CB</t>
  </si>
  <si>
    <t>SHADY GLEN 110132726</t>
  </si>
  <si>
    <t>ANTLER 1101CB</t>
  </si>
  <si>
    <t>Circuit ID</t>
  </si>
  <si>
    <t>Circuit Name</t>
  </si>
  <si>
    <t>Applicable Risk Score</t>
  </si>
  <si>
    <t>Est. Construction Start Date</t>
  </si>
  <si>
    <t>Est. Construction End Date</t>
  </si>
  <si>
    <t>N/A</t>
  </si>
  <si>
    <t>JAMESON 1102</t>
  </si>
  <si>
    <t>MOLINO 1102</t>
  </si>
  <si>
    <t>NORTH BRANCH 1101</t>
  </si>
  <si>
    <t>BEAR VALLEY 2105</t>
  </si>
  <si>
    <t>FROGTOWN 1702</t>
  </si>
  <si>
    <t>MIDDLETOWN 1101</t>
  </si>
  <si>
    <t>PLACERVILLE 2106</t>
  </si>
  <si>
    <t>OREGON TRAIL 1103</t>
  </si>
  <si>
    <t>COLUMBIA HILL 1101</t>
  </si>
  <si>
    <t>BUCKS CREEK 1101</t>
  </si>
  <si>
    <t>KONOCTI 1102</t>
  </si>
  <si>
    <t>HIGHLANDS 1102</t>
  </si>
  <si>
    <t>VACAVILLE 1104</t>
  </si>
  <si>
    <t>CLARK ROAD 1102</t>
  </si>
  <si>
    <t>DUNBAR 1101</t>
  </si>
  <si>
    <t>PARADISE 1104</t>
  </si>
  <si>
    <t>ELK CREEK 1101</t>
  </si>
  <si>
    <t>KESWICK 1101</t>
  </si>
  <si>
    <t>MIDDLETOWN 1102</t>
  </si>
  <si>
    <t>KANAKA 1101</t>
  </si>
  <si>
    <t>WOODSIDE 1101</t>
  </si>
  <si>
    <t>ALLEGHANY 1102</t>
  </si>
  <si>
    <t>MARIPOSA 2101</t>
  </si>
  <si>
    <t>BIG BASIN 1102</t>
  </si>
  <si>
    <t>MOUNTAIN QUARRIES 2101</t>
  </si>
  <si>
    <t>POTTER VALLEY P H 1105</t>
  </si>
  <si>
    <t>AUBERRY 1101</t>
  </si>
  <si>
    <t>ELECTRA 1101</t>
  </si>
  <si>
    <t>BUCKS CREEK 1102</t>
  </si>
  <si>
    <t>GANSNER 1101</t>
  </si>
  <si>
    <t>MARIPOSA 2102</t>
  </si>
  <si>
    <t>CRESCENT MILLS 2101</t>
  </si>
  <si>
    <t>GRAYS FLAT 0401</t>
  </si>
  <si>
    <t>HARTLEY 1101</t>
  </si>
  <si>
    <t>STANISLAUS 1702</t>
  </si>
  <si>
    <t>HALF MOON BAY 1103</t>
  </si>
  <si>
    <t>BIG MEADOWS 2101</t>
  </si>
  <si>
    <t>BUCKS CREEK 1103</t>
  </si>
  <si>
    <t>POINT MORETTI 1101</t>
  </si>
  <si>
    <t>BELL 1108</t>
  </si>
  <si>
    <t>COTTONWOOD 1102</t>
  </si>
  <si>
    <t>FLINT 1101</t>
  </si>
  <si>
    <t>REDBUD 1101</t>
  </si>
  <si>
    <t>TEJON 1102</t>
  </si>
  <si>
    <t>WYANDOTTE 1110</t>
  </si>
  <si>
    <t>VACAVILLE 1108</t>
  </si>
  <si>
    <t>VACAVILLE 1111</t>
  </si>
  <si>
    <t>LINCOLN 1104</t>
  </si>
  <si>
    <t>JAMESON 1105</t>
  </si>
  <si>
    <t>CURTIS 1701</t>
  </si>
  <si>
    <t>CORNING 1102</t>
  </si>
  <si>
    <t>JESSUP 1102</t>
  </si>
  <si>
    <t>CLAYTON 2212</t>
  </si>
  <si>
    <t>SYCAMORE CREEK 1111</t>
  </si>
  <si>
    <t>BONNIE NOOK 1101</t>
  </si>
  <si>
    <t>APPLE HILL 2102</t>
  </si>
  <si>
    <t>EL DORADO PH 2101</t>
  </si>
  <si>
    <t>FORESTHILL 1101</t>
  </si>
  <si>
    <t>ORO FINO 1102</t>
  </si>
  <si>
    <t>SILVERADO 2104</t>
  </si>
  <si>
    <t>WEST POINT 1101</t>
  </si>
  <si>
    <t>PINE GROVE 1101</t>
  </si>
  <si>
    <t>TIGER CREEK 0201</t>
  </si>
  <si>
    <t>ANTLER 1101</t>
  </si>
  <si>
    <t>NOTRE DAME 1104</t>
  </si>
  <si>
    <t>PIKE CITY 1101</t>
  </si>
  <si>
    <t>WEST POINT 1102</t>
  </si>
  <si>
    <t>PINE GROVE 1102</t>
  </si>
  <si>
    <t>APPLE HILL 1104</t>
  </si>
  <si>
    <t>INDIAN FLAT 1104</t>
  </si>
  <si>
    <t>ALLEGHANY 1101</t>
  </si>
  <si>
    <t>PIT NO 3 2101</t>
  </si>
  <si>
    <t>EL CERRITO G 1105</t>
  </si>
  <si>
    <t>ECHO SUMMIT 1101</t>
  </si>
  <si>
    <t>CALISTOGA 1101</t>
  </si>
  <si>
    <t>NARROWS 2102</t>
  </si>
  <si>
    <t>SILVERADO 2105</t>
  </si>
  <si>
    <t>OREGON TRAIL 1102</t>
  </si>
  <si>
    <t>FORESTHILL 1102</t>
  </si>
  <si>
    <t>SHADY GLEN 1102</t>
  </si>
  <si>
    <t>OAKHURST 1103</t>
  </si>
  <si>
    <t>CURTIS 1703</t>
  </si>
  <si>
    <t>GIRVAN 1102</t>
  </si>
  <si>
    <t>DRUM 1101</t>
  </si>
  <si>
    <t>WILDWOOD 1101</t>
  </si>
  <si>
    <t>MIWUK 1702</t>
  </si>
  <si>
    <t>SHADY GLEN 1101</t>
  </si>
  <si>
    <t>PLACERVILLE 1112</t>
  </si>
  <si>
    <t>PIT NO 5 1101</t>
  </si>
  <si>
    <t>INDIAN FLAT 1104 CB &amp; 4440</t>
  </si>
  <si>
    <t>DUNBAR 1103</t>
  </si>
  <si>
    <t>CPZ</t>
  </si>
  <si>
    <t>Sum of PSPS Minutes for Average Customer Outage on CPZ</t>
  </si>
  <si>
    <t>Sum of PSPS Minutes for Maximum Event Duration on CPZ</t>
  </si>
  <si>
    <t>CPZs where UG work planned for 2024-2026</t>
  </si>
  <si>
    <t>Community Rebuild</t>
  </si>
  <si>
    <t>PARADISE 110636042</t>
  </si>
  <si>
    <t>PARADISE 11061212</t>
  </si>
  <si>
    <t>Paradise 1106CB</t>
  </si>
  <si>
    <t>PARADISE 1105CB</t>
  </si>
  <si>
    <t>Paradise 1105CB</t>
  </si>
  <si>
    <t>PARADISE 1104409622</t>
  </si>
  <si>
    <t>Paradise 11042206</t>
  </si>
  <si>
    <t>PARADISE 1104920400</t>
  </si>
  <si>
    <t>PARADISE 1103143744</t>
  </si>
  <si>
    <t>PARADISE 110453544</t>
  </si>
  <si>
    <t>PARADISE 110443008</t>
  </si>
  <si>
    <t>PARADISE 1105121988</t>
  </si>
  <si>
    <t>PARADISE 1105829194</t>
  </si>
  <si>
    <t>PARADISE 1105878870</t>
  </si>
  <si>
    <t>PARADISE 11052214</t>
  </si>
  <si>
    <t>PARADISE 11042206</t>
  </si>
  <si>
    <t>PARADISE 110439216</t>
  </si>
  <si>
    <t>PARADISE 11042488</t>
  </si>
  <si>
    <t>PARADISE 1105</t>
  </si>
  <si>
    <t>PARADISE 1106</t>
  </si>
  <si>
    <t>PARADISE 1103</t>
  </si>
  <si>
    <t>KERN</t>
  </si>
  <si>
    <t>NEVADA</t>
  </si>
  <si>
    <t>SIERRA</t>
  </si>
  <si>
    <t>YUBA</t>
  </si>
  <si>
    <t>COLUSA</t>
  </si>
  <si>
    <t>Definitions</t>
  </si>
  <si>
    <t>Category</t>
  </si>
  <si>
    <t>Category Type</t>
  </si>
  <si>
    <t>Description</t>
  </si>
  <si>
    <t>Planned projects in System Hardening program tracked in PG&amp;E's Maintenance Activity Type (MAT) 08W. May include underground, overhead hardening and line removal projects.</t>
  </si>
  <si>
    <t>Specific Fire Rebuild projects outside a High Fire Threat District (HFTD) currently associated with the Dixie and Camp fires in the county of Butte (towns of Paradise, Magalia) and Plumas (city of Greenville) .</t>
  </si>
  <si>
    <t>System Hardening work as a result of fires in an HFTD.</t>
  </si>
  <si>
    <t>Non-rebuild, base system hardening or targeted undergrounding projects in HFTD that are new business, Work Requested by Others (WRO), capacity upgrades, Rule 20A, etc.</t>
  </si>
  <si>
    <t xml:space="preserve">System Hardening Wildfire Resiliency Projects </t>
  </si>
  <si>
    <t>10H</t>
  </si>
  <si>
    <t>Work Requested by Others - Rule 20B</t>
  </si>
  <si>
    <t>10I</t>
  </si>
  <si>
    <t>Work Requested by Others - Rule 20C</t>
  </si>
  <si>
    <t>Work Requested by Others - Overhead Relocation</t>
  </si>
  <si>
    <t>Electric Distribution Work Requested by Others (WRO) – New Business Underground Relocation</t>
  </si>
  <si>
    <t>2BP</t>
  </si>
  <si>
    <t>Maintenance Program: Undergrounding Capital Projects</t>
  </si>
  <si>
    <t>Targeted Undergrounding</t>
  </si>
  <si>
    <t>49M</t>
  </si>
  <si>
    <t>Preinstalled Interconnection Hubs / Microgrids: non-gen</t>
  </si>
  <si>
    <t xml:space="preserve">Electric Distribution Major Emergency </t>
  </si>
  <si>
    <t>FRESNO</t>
  </si>
  <si>
    <t>SAN MATEO</t>
  </si>
  <si>
    <t>MENDOCINO</t>
  </si>
  <si>
    <t>SANTA CRUZ</t>
  </si>
  <si>
    <t>TEHAMA</t>
  </si>
  <si>
    <t>Idle Facilities</t>
  </si>
  <si>
    <t>JAMESON 1102865502</t>
  </si>
  <si>
    <t>2AF</t>
  </si>
  <si>
    <t>LAYTONVILLE 1101</t>
  </si>
  <si>
    <t>LAYTONVILLE 1101402</t>
  </si>
  <si>
    <t>BIG BASIN 1101</t>
  </si>
  <si>
    <t>BIG BASIN 11015028</t>
  </si>
  <si>
    <t>DUNLAP 1102</t>
  </si>
  <si>
    <t>DUNLAP 11027849F</t>
  </si>
  <si>
    <t>BEAR VALLEY 2105454432</t>
  </si>
  <si>
    <t>HIGHLANDS 1103</t>
  </si>
  <si>
    <t>HIGHLANDS 11031282</t>
  </si>
  <si>
    <t>HIGHLANDS 1103568</t>
  </si>
  <si>
    <t>FRUITLAND 1142</t>
  </si>
  <si>
    <t>FRUITLAND 114263170</t>
  </si>
  <si>
    <t>UPPER LAKE 1101412</t>
  </si>
  <si>
    <t>PLACERVILLE 1109</t>
  </si>
  <si>
    <t>PLACERVILLE 1109868678</t>
  </si>
  <si>
    <t>WHITMORE 1101</t>
  </si>
  <si>
    <t>WHITMORE 11011598</t>
  </si>
  <si>
    <t>WHITMORE 11011594</t>
  </si>
  <si>
    <t>GARBERVILLE 1102</t>
  </si>
  <si>
    <t>GARBERVILLE 110237054</t>
  </si>
  <si>
    <t>HIGHLANDS 1103482</t>
  </si>
  <si>
    <t>OREGON TRAIL 11031500</t>
  </si>
  <si>
    <t>COLUMBIA HILL 1101764</t>
  </si>
  <si>
    <t>NARROWS 2101</t>
  </si>
  <si>
    <t>NARROWS 21011202</t>
  </si>
  <si>
    <t>CLARK ROAD 110292622</t>
  </si>
  <si>
    <t>MORGAN HILL 2105</t>
  </si>
  <si>
    <t>MORGAN HILL 2105XR176</t>
  </si>
  <si>
    <t>CURTIS 1705</t>
  </si>
  <si>
    <t>CURTIS 17058170</t>
  </si>
  <si>
    <t>CABRILLO 1104</t>
  </si>
  <si>
    <t>CABRILLO 1104Y24</t>
  </si>
  <si>
    <t>PERRY 1101</t>
  </si>
  <si>
    <t>PERRY 1101V74</t>
  </si>
  <si>
    <t>PALMER 1101</t>
  </si>
  <si>
    <t>PALMER 1101M84</t>
  </si>
  <si>
    <t>ROB ROY 2104</t>
  </si>
  <si>
    <t>ROB ROY 210410298</t>
  </si>
  <si>
    <t>ELK CREEK 11012106</t>
  </si>
  <si>
    <t>WYANDOTTE 1103</t>
  </si>
  <si>
    <t>WYANDOTTE 11031976</t>
  </si>
  <si>
    <t>OAKHURST 1101</t>
  </si>
  <si>
    <t>OAKHURST 110110090</t>
  </si>
  <si>
    <t>WOODSIDE 11018972</t>
  </si>
  <si>
    <t>VOLTA 1101</t>
  </si>
  <si>
    <t>VOLTA 11011568</t>
  </si>
  <si>
    <t>DESCHUTES 1104</t>
  </si>
  <si>
    <t>DESCHUTES 11041370</t>
  </si>
  <si>
    <t>GARBERVILLE 1101</t>
  </si>
  <si>
    <t>GARBERVILLE 1101323694</t>
  </si>
  <si>
    <t>SHINGLE SPRINGS 2109</t>
  </si>
  <si>
    <t>SHINGLE SPRINGS 210911092</t>
  </si>
  <si>
    <t>LOS GATOS 1106</t>
  </si>
  <si>
    <t>LOS GATOS 1106LB44</t>
  </si>
  <si>
    <t>COARSEGOLD 2104</t>
  </si>
  <si>
    <t>COARSEGOLD 21046210</t>
  </si>
  <si>
    <t>SHINGLE SPRINGS 2108</t>
  </si>
  <si>
    <t>SHINGLE SPRINGS 210851476</t>
  </si>
  <si>
    <t>ELECTRA 110161816</t>
  </si>
  <si>
    <t>CALAVERAS CEMENT 1101</t>
  </si>
  <si>
    <t>CALAVERAS CEMENT 110147968</t>
  </si>
  <si>
    <t>STILLWATER 1101</t>
  </si>
  <si>
    <t>STILLWATER 110148950</t>
  </si>
  <si>
    <t>CALAVERAS CEMENT 11014786</t>
  </si>
  <si>
    <t>CLARK ROAD 11022070</t>
  </si>
  <si>
    <t>ANDERSON 1103</t>
  </si>
  <si>
    <t>ANDERSON 11031600</t>
  </si>
  <si>
    <t>LINCOLN 1104275986</t>
  </si>
  <si>
    <t>MIDDLETOWN 1101439572</t>
  </si>
  <si>
    <t>PLACERVILLE 21067522</t>
  </si>
  <si>
    <t>RED BLUFF 1101</t>
  </si>
  <si>
    <t>RED BLUFF 11011556</t>
  </si>
  <si>
    <t>BRIDGEVILLE 1102</t>
  </si>
  <si>
    <t>BRIDGEVILLE 110255612</t>
  </si>
  <si>
    <t>NARROWS 2101CB</t>
  </si>
  <si>
    <t>BROWNS VALLEY 1101</t>
  </si>
  <si>
    <t>BROWNS VALLEY 110193870</t>
  </si>
  <si>
    <t>BANGOR 1101</t>
  </si>
  <si>
    <t>BANGOR 110182350</t>
  </si>
  <si>
    <t>CHALLENGE 1101</t>
  </si>
  <si>
    <t>CHALLENGE 1101CB</t>
  </si>
  <si>
    <t>PUEBLO 1105</t>
  </si>
  <si>
    <t>PUEBLO 1105637242</t>
  </si>
  <si>
    <t>PUEBLO 2103</t>
  </si>
  <si>
    <t>PUEBLO 210378504</t>
  </si>
  <si>
    <t>MOLINO 1102178</t>
  </si>
  <si>
    <t>NORTH BRANCH 1101752104</t>
  </si>
  <si>
    <t>DUNLAP 1103</t>
  </si>
  <si>
    <t>DUNLAP 11037220</t>
  </si>
  <si>
    <t>CUYAMA 2101</t>
  </si>
  <si>
    <t>CUYAMA 21013542</t>
  </si>
  <si>
    <t>DIAMOND SPRINGS 1107</t>
  </si>
  <si>
    <t>DIAMOND SPRINGS 1107CB</t>
  </si>
  <si>
    <t>WEST POINT 1102CB</t>
  </si>
  <si>
    <t>DIAMOND SPRINGS 1105</t>
  </si>
  <si>
    <t>DIAMOND SPRINGS 11057722</t>
  </si>
  <si>
    <t>HIGHLANDS 110275140</t>
  </si>
  <si>
    <t>WEST POINT 110293116</t>
  </si>
  <si>
    <t>KONOCTI 1102354890</t>
  </si>
  <si>
    <t>BIG BEND 1101</t>
  </si>
  <si>
    <t>BIG BEND 1101641808</t>
  </si>
  <si>
    <t>FRENCH GULCH 1102</t>
  </si>
  <si>
    <t>FRENCH GULCH 11022902</t>
  </si>
  <si>
    <t>WILLITS 1104</t>
  </si>
  <si>
    <t>WILLITS 1104341020</t>
  </si>
  <si>
    <t>WILLITS 1103</t>
  </si>
  <si>
    <t>WILLITS 1103538</t>
  </si>
  <si>
    <t>BROWNS VALLEY 11011268</t>
  </si>
  <si>
    <t>MIDDLETOWN 1102878</t>
  </si>
  <si>
    <t>MILPITAS 1109</t>
  </si>
  <si>
    <t>MILPITAS 1109903328</t>
  </si>
  <si>
    <t>PHILO 1102</t>
  </si>
  <si>
    <t>PHILO 1102920</t>
  </si>
  <si>
    <t>GIRVAN 1101</t>
  </si>
  <si>
    <t>GIRVAN 11019732</t>
  </si>
  <si>
    <t>ANNAPOLIS 1101</t>
  </si>
  <si>
    <t>HOOPA 1101</t>
  </si>
  <si>
    <t>BIG BASIN 110212124</t>
  </si>
  <si>
    <t>VALLEY VIEW 1105</t>
  </si>
  <si>
    <t>VALLEY VIEW 1105305072</t>
  </si>
  <si>
    <t>PEORIA 1701</t>
  </si>
  <si>
    <t>PEORIA 1701169700</t>
  </si>
  <si>
    <t>RINCON 1103</t>
  </si>
  <si>
    <t>RINCON 1103568</t>
  </si>
  <si>
    <t>VALLEY VIEW 1106</t>
  </si>
  <si>
    <t>CURTIS 1702</t>
  </si>
  <si>
    <t>CURTIS 170234426</t>
  </si>
  <si>
    <t>FRANKLIN 1104</t>
  </si>
  <si>
    <t>FRANKLIN 1104P146</t>
  </si>
  <si>
    <t>APPLE HILL 21028372</t>
  </si>
  <si>
    <t>MARIPOSA 210237282</t>
  </si>
  <si>
    <t>LOS GATOS 1107</t>
  </si>
  <si>
    <t>LOS GATOS 1107CB</t>
  </si>
  <si>
    <t>PIERCY 2110</t>
  </si>
  <si>
    <t>PIERCY 2110XR258</t>
  </si>
  <si>
    <t>SANTA YNEZ 1104</t>
  </si>
  <si>
    <t>SANTA YNEZ 1104Y66</t>
  </si>
  <si>
    <t>ALLEGHANY 1101CB</t>
  </si>
  <si>
    <t>JESSUP 1101</t>
  </si>
  <si>
    <t>JESSUP 110141356</t>
  </si>
  <si>
    <t>POSO MOUNTAIN 2104</t>
  </si>
  <si>
    <t>POSO MOUNTAIN 210448268</t>
  </si>
  <si>
    <t>DESCHUTES 1101</t>
  </si>
  <si>
    <t>DESCHUTES 11011580</t>
  </si>
  <si>
    <t>CORNING 1101</t>
  </si>
  <si>
    <t>CORNING 110164090</t>
  </si>
  <si>
    <t>RISING RIVER 1101</t>
  </si>
  <si>
    <t>RISING RIVER 11011530</t>
  </si>
  <si>
    <t>RACETRACK 1704</t>
  </si>
  <si>
    <t>RACETRACK 170455798</t>
  </si>
  <si>
    <t>CURTIS 1704</t>
  </si>
  <si>
    <t>CURTIS 170463502</t>
  </si>
  <si>
    <t>MIRABEL 1102</t>
  </si>
  <si>
    <t>MIRABEL 1102334</t>
  </si>
  <si>
    <t>PIT NO 7 1101</t>
  </si>
  <si>
    <t>PIT NO 7 1101CB</t>
  </si>
  <si>
    <t>DUNLAP 11027050</t>
  </si>
  <si>
    <t>TULARE</t>
  </si>
  <si>
    <t>STANISLAUS 1701CB</t>
  </si>
  <si>
    <t>PG&amp;E 2024-2026 Undergrounding, Line Removal, and Community Rebuild Workplan</t>
  </si>
  <si>
    <t>HUMBOLDT</t>
  </si>
  <si>
    <t>SANTA CLARA</t>
  </si>
  <si>
    <t>SANTA BARBARA</t>
  </si>
  <si>
    <t>SAN LUIS OBISPO</t>
  </si>
  <si>
    <t>Customer Count 
(as of April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</si>
</sst>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000"/>
    <numFmt numFmtId="166" formatCode="_(* #,##0.000_);_(* \(#,##0.000\);_(* &quot;-&quot;???_);_(@_)"/>
    <numFmt numFmtId="167" formatCode="_(* #,##0.0_);_(* \(#,##0.0\);_(* &quot;-&quot;?_);_(@_)"/>
  </numFmts>
  <fonts count="11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rgb="FF44546A"/>
      <name val="Calibri Light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3C87CC"/>
        <bgColor indexed="64"/>
      </patternFill>
    </fill>
    <fill>
      <patternFill patternType="solid">
        <fgColor rgb="FFEFF6FB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3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166" fontId="0" fillId="0" borderId="0" xfId="5" applyNumberFormat="1" applyFont="1" applyAlignment="1">
      <alignment horizontal="left"/>
    </xf>
    <xf numFmtId="166" fontId="0" fillId="7" borderId="0" xfId="5" applyNumberFormat="1" applyFont="1" applyFill="1" applyAlignment="1">
      <alignment horizontal="left"/>
    </xf>
    <xf numFmtId="0" fontId="0" fillId="0" borderId="0" xfId="0" applyAlignment="1">
      <alignment horizontal="right"/>
    </xf>
    <xf numFmtId="167" fontId="0" fillId="0" borderId="1" xfId="0" applyNumberFormat="1" applyBorder="1" applyAlignment="1">
      <alignment horizontal="right"/>
    </xf>
    <xf numFmtId="167" fontId="0" fillId="4" borderId="1" xfId="0" applyNumberFormat="1" applyFill="1" applyBorder="1" applyAlignment="1">
      <alignment horizontal="right"/>
    </xf>
    <xf numFmtId="165" fontId="5" fillId="0" borderId="0" xfId="0" applyNumberFormat="1" applyFont="1" applyAlignment="1">
      <alignment horizontal="left"/>
    </xf>
    <xf numFmtId="165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/>
    <xf numFmtId="165" fontId="2" fillId="0" borderId="0" xfId="0" applyNumberFormat="1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vertical="top"/>
    </xf>
    <xf numFmtId="0" fontId="9" fillId="9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6" fillId="8" borderId="0" xfId="0" applyFont="1" applyFill="1" applyAlignment="1">
      <alignment horizontal="left" vertical="top"/>
    </xf>
    <xf numFmtId="0" fontId="9" fillId="9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</cellXfs>
  <cellStyles count="6">
    <cellStyle name="Comma" xfId="5" builtinId="3"/>
    <cellStyle name="Comma 2" xfId="2" xr:uid="{F4446BC3-27FE-41B8-AAAA-CCBE84EC5EAB}"/>
    <cellStyle name="Currency 2" xfId="4" xr:uid="{24FE931E-87C9-426F-992D-C719009DC826}"/>
    <cellStyle name="Normal" xfId="0" builtinId="0"/>
    <cellStyle name="Percent 2" xfId="3" xr:uid="{14F58E4E-94A3-4F9B-B4C0-739D1B31CD55}"/>
    <cellStyle name="Title" xfId="1" builtinId="15"/>
  </cellStyles>
  <dxfs count="0"/>
  <tableStyles count="0" defaultTableStyle="TableStyleMedium2" defaultPivotStyle="PivotStyleLight16"/>
  <colors>
    <mruColors>
      <color rgb="FFEFF6FB"/>
      <color rgb="FF3C87CC"/>
      <color rgb="FF9855CB"/>
      <color rgb="FF9E5ECE"/>
      <color rgb="FF8A3CC4"/>
      <color rgb="FF5D2884"/>
      <color rgb="FF934BC9"/>
      <color rgb="FFAC75D5"/>
      <color rgb="FFF2F8EE"/>
      <color rgb="FFF5F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2nf\AppData\Local\Microsoft\Windows\INetCache\Content.Outlook\BXFJPDQY\2024%20System%20Hardening%20Daily%20Summary%20(Updated%2002-01-24).xlsx" TargetMode="External"/><Relationship Id="rId1" Type="http://schemas.openxmlformats.org/officeDocument/2006/relationships/externalLinkPath" Target="file:///C:\Users\c2nf\AppData\Local\Microsoft\Windows\INetCache\Content.Outlook\BXFJPDQY\2024%20System%20Hardening%20Daily%20Summary%20(Updated%2002-01-24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g3f\AppData\Local\Microsoft\Windows\INetCache\Content.Outlook\IG8FG02K\2023%20System%20Hardening%20Daily%20Summary%20(Updated%2006-30-23).xlsx" TargetMode="External"/><Relationship Id="rId1" Type="http://schemas.openxmlformats.org/officeDocument/2006/relationships/externalLinkPath" Target="/Users/jg3f/AppData/Local/Microsoft/Windows/INetCache/Content.Outlook/IG8FG02K/2023%20System%20Hardening%20Daily%20Summary%20(Updated%2006-30-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rce Data"/>
      <sheetName val="GRC Daily Summary"/>
      <sheetName val="GRC Risk Reduction"/>
      <sheetName val="WMP GH-01 SH Daily"/>
      <sheetName val="WMP GH-04 10K UG Daily"/>
      <sheetName val="2024 Program View"/>
      <sheetName val="Project Details"/>
      <sheetName val="EPT"/>
      <sheetName val="Legal Commitments"/>
      <sheetName val="LTIP"/>
      <sheetName val="Risk Score Tracker"/>
      <sheetName val="Top 5% Risk Segments"/>
      <sheetName val="2024 Daily CPUC Update"/>
      <sheetName val="Region"/>
      <sheetName val="County"/>
      <sheetName val="City"/>
      <sheetName val="Historic Data"/>
      <sheetName val="Previous Day"/>
      <sheetName val="Unit Cost Helper"/>
      <sheetName val="CM Data"/>
      <sheetName val="2024 Daily_Targets"/>
      <sheetName val="Monitor Data - SH"/>
      <sheetName val="Monitor Data - Butte"/>
      <sheetName val="MLUG"/>
      <sheetName val="Short_UG"/>
    </sheetNames>
    <sheetDataSet>
      <sheetData sheetId="0"/>
      <sheetData sheetId="1"/>
      <sheetData sheetId="2"/>
      <sheetData sheetId="3"/>
      <sheetData sheetId="4">
        <row r="7">
          <cell r="I7">
            <v>4.425568181818182</v>
          </cell>
        </row>
      </sheetData>
      <sheetData sheetId="5"/>
      <sheetData sheetId="6"/>
      <sheetData sheetId="7"/>
      <sheetData sheetId="8"/>
      <sheetData sheetId="9"/>
      <sheetData sheetId="10">
        <row r="14">
          <cell r="C14">
            <v>45323</v>
          </cell>
        </row>
        <row r="34">
          <cell r="C34">
            <v>45292</v>
          </cell>
          <cell r="N34">
            <v>45294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2">
          <cell r="C2">
            <v>45323</v>
          </cell>
        </row>
        <row r="3">
          <cell r="C3">
            <v>45322</v>
          </cell>
        </row>
        <row r="25">
          <cell r="M25">
            <v>0</v>
          </cell>
          <cell r="O25">
            <v>4.4053030303030294</v>
          </cell>
        </row>
        <row r="27">
          <cell r="O27">
            <v>45317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rce Data"/>
      <sheetName val="Daily Summary"/>
      <sheetName val="10K UG - Daily Summary"/>
      <sheetName val="2023 Program View"/>
      <sheetName val="Project Details"/>
      <sheetName val="EPT"/>
      <sheetName val="Electric Resource Type Targets"/>
      <sheetName val="Northern Counties UG Commitment"/>
      <sheetName val="LTIP"/>
      <sheetName val="Risk Score Tracker"/>
      <sheetName val="Top 5% Risk Segments"/>
      <sheetName val="Region"/>
      <sheetName val="County"/>
      <sheetName val="City"/>
      <sheetName val="SH - Cons Forecast"/>
      <sheetName val="SH - UG Cons Forecast"/>
      <sheetName val="Historic Data"/>
      <sheetName val="Unit Cost Helper"/>
      <sheetName val="Previous Day"/>
      <sheetName val="EPC"/>
      <sheetName val="Federal Monitor"/>
      <sheetName val="MLUG"/>
      <sheetName val="Short_U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4">
          <cell r="C14">
            <v>45106</v>
          </cell>
          <cell r="L14">
            <v>45099</v>
          </cell>
        </row>
        <row r="24">
          <cell r="C24">
            <v>45101</v>
          </cell>
          <cell r="L24">
            <v>45094</v>
          </cell>
        </row>
        <row r="34">
          <cell r="L34">
            <v>45048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EE934FAE-0876-43FD-9D03-39E441D25EAE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F0092-2E4B-4079-A251-9FCA4F81B0EE}">
  <dimension ref="A1:CM839"/>
  <sheetViews>
    <sheetView tabSelected="1" zoomScale="85" zoomScaleNormal="85" workbookViewId="0">
      <pane xSplit="1" ySplit="5" topLeftCell="B6" activePane="bottomRight" state="frozen"/>
      <selection pane="topRight" activeCell="O34" sqref="O34"/>
      <selection pane="bottomLeft" activeCell="O34" sqref="O34"/>
      <selection pane="bottomRight" activeCell="C13" sqref="C13"/>
    </sheetView>
  </sheetViews>
  <sheetFormatPr defaultColWidth="0" defaultRowHeight="14.4" zeroHeight="1" x14ac:dyDescent="0.3"/>
  <cols>
    <col min="1" max="1" width="13.21875" style="4" customWidth="1"/>
    <col min="2" max="3" width="18.77734375" style="4" customWidth="1"/>
    <col min="4" max="4" width="18.77734375" customWidth="1"/>
    <col min="5" max="5" width="31.44140625" style="21" customWidth="1"/>
    <col min="6" max="6" width="14.77734375" style="4" bestFit="1" customWidth="1"/>
    <col min="7" max="7" width="10.21875" style="4" customWidth="1"/>
    <col min="8" max="8" width="13.5546875" style="4" customWidth="1"/>
    <col min="9" max="9" width="18.77734375" style="17" customWidth="1"/>
    <col min="10" max="10" width="13.5546875" style="17" customWidth="1"/>
    <col min="11" max="11" width="11.77734375" style="4" customWidth="1"/>
    <col min="12" max="23" width="12.21875" style="2" customWidth="1"/>
    <col min="24" max="24" width="9.21875" style="2" customWidth="1"/>
    <col min="25" max="91" width="0" style="2" hidden="1" customWidth="1"/>
    <col min="92" max="16384" width="9.21875" style="2" hidden="1"/>
  </cols>
  <sheetData>
    <row r="1" spans="1:23" ht="23.4" x14ac:dyDescent="0.45">
      <c r="A1" s="1" t="s">
        <v>515</v>
      </c>
      <c r="G1" s="20"/>
      <c r="L1" s="3"/>
    </row>
    <row r="2" spans="1:23" x14ac:dyDescent="0.3">
      <c r="A2" s="2" t="s">
        <v>0</v>
      </c>
      <c r="G2" s="20"/>
      <c r="R2" s="5"/>
    </row>
    <row r="3" spans="1:23" x14ac:dyDescent="0.3">
      <c r="A3" s="3"/>
      <c r="E3" s="22"/>
      <c r="G3" s="20"/>
      <c r="H3" s="20"/>
      <c r="I3" s="18"/>
      <c r="J3" s="18"/>
      <c r="O3" s="5"/>
    </row>
    <row r="4" spans="1:23" s="13" customFormat="1" x14ac:dyDescent="0.3">
      <c r="A4" s="4"/>
      <c r="B4" s="4"/>
      <c r="C4" s="4"/>
      <c r="D4"/>
      <c r="E4"/>
      <c r="F4" s="4"/>
      <c r="G4" s="4"/>
      <c r="H4" s="4"/>
      <c r="I4" s="4"/>
      <c r="J4" s="4"/>
      <c r="K4" s="4"/>
      <c r="L4"/>
      <c r="M4"/>
      <c r="N4"/>
      <c r="O4" s="15">
        <f t="shared" ref="O4:W4" ca="1" si="0">SUBTOTAL(9,OFFSET(O5,1,0,33000,1))</f>
        <v>1463.6684166666685</v>
      </c>
      <c r="P4" s="14">
        <f t="shared" ca="1" si="0"/>
        <v>8.4970833333333342</v>
      </c>
      <c r="Q4" s="14">
        <f t="shared" ca="1" si="0"/>
        <v>289.70527272727276</v>
      </c>
      <c r="R4" s="14">
        <f t="shared" ca="1" si="0"/>
        <v>29.095833333333349</v>
      </c>
      <c r="S4" s="15">
        <f t="shared" ca="1" si="0"/>
        <v>327.29818939393937</v>
      </c>
      <c r="T4" s="14">
        <f t="shared" ca="1" si="0"/>
        <v>239.57851515151503</v>
      </c>
      <c r="U4" s="14">
        <f t="shared" ca="1" si="0"/>
        <v>846.15649242424297</v>
      </c>
      <c r="V4" s="14">
        <f t="shared" ca="1" si="0"/>
        <v>50.635219696969692</v>
      </c>
      <c r="W4" s="15">
        <f t="shared" ca="1" si="0"/>
        <v>1136.3702272727273</v>
      </c>
    </row>
    <row r="5" spans="1:23" s="7" customFormat="1" ht="43.5" customHeight="1" x14ac:dyDescent="0.3">
      <c r="A5" s="35" t="s">
        <v>1</v>
      </c>
      <c r="B5" s="35" t="s">
        <v>2</v>
      </c>
      <c r="C5" s="35" t="s">
        <v>199</v>
      </c>
      <c r="D5" s="36" t="s">
        <v>200</v>
      </c>
      <c r="E5" s="37" t="s">
        <v>6</v>
      </c>
      <c r="F5" s="35" t="s">
        <v>4</v>
      </c>
      <c r="G5" s="35" t="s">
        <v>5</v>
      </c>
      <c r="H5" s="35" t="s">
        <v>201</v>
      </c>
      <c r="I5" s="38" t="s">
        <v>202</v>
      </c>
      <c r="J5" s="38" t="s">
        <v>203</v>
      </c>
      <c r="K5" s="35" t="s">
        <v>3</v>
      </c>
      <c r="L5" s="10" t="s">
        <v>7</v>
      </c>
      <c r="M5" s="10" t="s">
        <v>8</v>
      </c>
      <c r="N5" s="10" t="s">
        <v>9</v>
      </c>
      <c r="O5" s="8" t="s">
        <v>10</v>
      </c>
      <c r="P5" s="9" t="s">
        <v>11</v>
      </c>
      <c r="Q5" s="9" t="s">
        <v>12</v>
      </c>
      <c r="R5" s="9" t="s">
        <v>13</v>
      </c>
      <c r="S5" s="6" t="s">
        <v>14</v>
      </c>
      <c r="T5" s="9" t="s">
        <v>15</v>
      </c>
      <c r="U5" s="9" t="s">
        <v>16</v>
      </c>
      <c r="V5" s="9" t="s">
        <v>17</v>
      </c>
      <c r="W5" s="6" t="s">
        <v>18</v>
      </c>
    </row>
    <row r="6" spans="1:23" x14ac:dyDescent="0.3">
      <c r="A6" s="4">
        <v>35056808</v>
      </c>
      <c r="B6" s="4" t="s">
        <v>19</v>
      </c>
      <c r="C6" s="4">
        <v>42571102</v>
      </c>
      <c r="D6" t="s">
        <v>206</v>
      </c>
      <c r="E6" s="21" t="s">
        <v>28</v>
      </c>
      <c r="F6" s="4" t="s">
        <v>20</v>
      </c>
      <c r="G6" s="4" t="s">
        <v>21</v>
      </c>
      <c r="H6" s="4">
        <v>534</v>
      </c>
      <c r="I6" s="19">
        <v>45367</v>
      </c>
      <c r="J6" s="4">
        <v>2024</v>
      </c>
      <c r="K6" s="4" t="s">
        <v>27</v>
      </c>
      <c r="L6" s="11">
        <f t="shared" ref="L6:L12" si="1">SUM(P6,T6)</f>
        <v>0</v>
      </c>
      <c r="M6" s="11">
        <f t="shared" ref="M6:M12" si="2">SUM(Q6,U6)</f>
        <v>1.5138257575757577</v>
      </c>
      <c r="N6" s="11">
        <f t="shared" ref="N6:N12" si="3">SUM(R6,V6)</f>
        <v>0</v>
      </c>
      <c r="O6" s="12">
        <f t="shared" ref="O6:O12" si="4">SUM(L6:N6)</f>
        <v>1.5138257575757577</v>
      </c>
      <c r="P6" s="11">
        <v>0</v>
      </c>
      <c r="Q6" s="11">
        <v>1.5138257575757577</v>
      </c>
      <c r="R6" s="11">
        <v>0</v>
      </c>
      <c r="S6" s="12">
        <f t="shared" ref="S6:S12" si="5">SUM(P6:R6)</f>
        <v>1.5138257575757577</v>
      </c>
      <c r="T6" s="11">
        <v>0</v>
      </c>
      <c r="U6" s="11">
        <v>0</v>
      </c>
      <c r="V6" s="11">
        <v>0</v>
      </c>
      <c r="W6" s="12">
        <f t="shared" ref="W6:W12" si="6">T6+U6+V6</f>
        <v>0</v>
      </c>
    </row>
    <row r="7" spans="1:23" x14ac:dyDescent="0.3">
      <c r="A7" s="4">
        <v>35134959</v>
      </c>
      <c r="B7" s="4" t="s">
        <v>19</v>
      </c>
      <c r="C7" s="4">
        <v>163231101</v>
      </c>
      <c r="D7" t="s">
        <v>207</v>
      </c>
      <c r="E7" s="21" t="s">
        <v>37</v>
      </c>
      <c r="F7" s="4" t="s">
        <v>36</v>
      </c>
      <c r="G7" s="4" t="s">
        <v>21</v>
      </c>
      <c r="H7" s="4">
        <v>322</v>
      </c>
      <c r="I7" s="19" t="s">
        <v>46</v>
      </c>
      <c r="J7" s="4">
        <v>2024</v>
      </c>
      <c r="K7" s="4" t="s">
        <v>35</v>
      </c>
      <c r="L7" s="11">
        <f t="shared" si="1"/>
        <v>1.35625</v>
      </c>
      <c r="M7" s="11">
        <f t="shared" si="2"/>
        <v>0.34337121212121213</v>
      </c>
      <c r="N7" s="11">
        <f t="shared" si="3"/>
        <v>0</v>
      </c>
      <c r="O7" s="12">
        <f t="shared" si="4"/>
        <v>1.6996212121212122</v>
      </c>
      <c r="P7" s="11">
        <v>1.35625</v>
      </c>
      <c r="Q7" s="11">
        <v>0.34337121212121213</v>
      </c>
      <c r="R7" s="11">
        <v>0</v>
      </c>
      <c r="S7" s="12">
        <f t="shared" si="5"/>
        <v>1.6996212121212122</v>
      </c>
      <c r="T7" s="11">
        <v>0</v>
      </c>
      <c r="U7" s="11">
        <v>0</v>
      </c>
      <c r="V7" s="11">
        <v>0</v>
      </c>
      <c r="W7" s="12">
        <f t="shared" si="6"/>
        <v>0</v>
      </c>
    </row>
    <row r="8" spans="1:23" x14ac:dyDescent="0.3">
      <c r="A8" s="4">
        <v>35145540</v>
      </c>
      <c r="B8" s="4" t="s">
        <v>24</v>
      </c>
      <c r="C8" s="4">
        <v>163451702</v>
      </c>
      <c r="D8" t="s">
        <v>209</v>
      </c>
      <c r="E8" s="21" t="s">
        <v>41</v>
      </c>
      <c r="F8" s="4" t="s">
        <v>36</v>
      </c>
      <c r="G8" s="4" t="s">
        <v>21</v>
      </c>
      <c r="H8" s="4">
        <v>1316</v>
      </c>
      <c r="I8" s="19">
        <v>45180</v>
      </c>
      <c r="J8" s="4">
        <v>2024</v>
      </c>
      <c r="K8" s="4" t="s">
        <v>25</v>
      </c>
      <c r="L8" s="11">
        <f t="shared" si="1"/>
        <v>0.61212121212121207</v>
      </c>
      <c r="M8" s="11">
        <f t="shared" si="2"/>
        <v>0.53446969696969693</v>
      </c>
      <c r="N8" s="11">
        <f t="shared" si="3"/>
        <v>0</v>
      </c>
      <c r="O8" s="12">
        <f t="shared" si="4"/>
        <v>1.146590909090909</v>
      </c>
      <c r="P8" s="11">
        <v>0.61212121212121207</v>
      </c>
      <c r="Q8" s="11">
        <v>0.53446969696969693</v>
      </c>
      <c r="R8" s="11">
        <v>0</v>
      </c>
      <c r="S8" s="12">
        <f t="shared" si="5"/>
        <v>1.146590909090909</v>
      </c>
      <c r="T8" s="11">
        <v>0</v>
      </c>
      <c r="U8" s="11">
        <v>0</v>
      </c>
      <c r="V8" s="11">
        <v>0</v>
      </c>
      <c r="W8" s="12">
        <f t="shared" si="6"/>
        <v>0</v>
      </c>
    </row>
    <row r="9" spans="1:23" x14ac:dyDescent="0.3">
      <c r="A9" s="4">
        <v>35174478</v>
      </c>
      <c r="B9" s="4" t="s">
        <v>24</v>
      </c>
      <c r="C9" s="4">
        <v>43141101</v>
      </c>
      <c r="D9" t="s">
        <v>210</v>
      </c>
      <c r="E9" s="21" t="s">
        <v>42</v>
      </c>
      <c r="F9" s="4" t="s">
        <v>32</v>
      </c>
      <c r="G9" s="4" t="s">
        <v>21</v>
      </c>
      <c r="H9" s="4">
        <v>474</v>
      </c>
      <c r="I9" s="19">
        <v>45722.333333333336</v>
      </c>
      <c r="J9" s="4">
        <v>2025</v>
      </c>
      <c r="K9" s="4" t="s">
        <v>25</v>
      </c>
      <c r="L9" s="11">
        <f t="shared" si="1"/>
        <v>0</v>
      </c>
      <c r="M9" s="11">
        <f t="shared" si="2"/>
        <v>1.0399621212121213</v>
      </c>
      <c r="N9" s="11">
        <f t="shared" si="3"/>
        <v>0</v>
      </c>
      <c r="O9" s="12">
        <f t="shared" si="4"/>
        <v>1.0399621212121213</v>
      </c>
      <c r="P9" s="11">
        <v>0</v>
      </c>
      <c r="Q9" s="11">
        <v>0</v>
      </c>
      <c r="R9" s="11">
        <v>0</v>
      </c>
      <c r="S9" s="12">
        <f t="shared" si="5"/>
        <v>0</v>
      </c>
      <c r="T9" s="11">
        <v>0</v>
      </c>
      <c r="U9" s="11">
        <v>1.0399621212121213</v>
      </c>
      <c r="V9" s="11">
        <v>0</v>
      </c>
      <c r="W9" s="12">
        <f t="shared" si="6"/>
        <v>1.0399621212121213</v>
      </c>
    </row>
    <row r="10" spans="1:23" x14ac:dyDescent="0.3">
      <c r="A10" s="4">
        <v>35174501</v>
      </c>
      <c r="B10" s="4" t="s">
        <v>24</v>
      </c>
      <c r="C10" s="4">
        <v>43141101</v>
      </c>
      <c r="D10" t="s">
        <v>210</v>
      </c>
      <c r="E10" s="21" t="s">
        <v>42</v>
      </c>
      <c r="F10" s="4" t="s">
        <v>32</v>
      </c>
      <c r="G10" s="4" t="s">
        <v>21</v>
      </c>
      <c r="H10" s="4">
        <v>474</v>
      </c>
      <c r="I10" s="19">
        <v>45644.333333333336</v>
      </c>
      <c r="J10" s="4">
        <v>2025</v>
      </c>
      <c r="K10" s="4" t="s">
        <v>25</v>
      </c>
      <c r="L10" s="11">
        <f t="shared" si="1"/>
        <v>0</v>
      </c>
      <c r="M10" s="11">
        <f t="shared" si="2"/>
        <v>3.8303030303030301</v>
      </c>
      <c r="N10" s="11">
        <f t="shared" si="3"/>
        <v>0</v>
      </c>
      <c r="O10" s="12">
        <f t="shared" si="4"/>
        <v>3.8303030303030301</v>
      </c>
      <c r="P10" s="11">
        <v>0</v>
      </c>
      <c r="Q10" s="11">
        <v>0</v>
      </c>
      <c r="R10" s="11">
        <v>0</v>
      </c>
      <c r="S10" s="12">
        <f t="shared" si="5"/>
        <v>0</v>
      </c>
      <c r="T10" s="11">
        <v>0</v>
      </c>
      <c r="U10" s="11">
        <v>3.8303030303030301</v>
      </c>
      <c r="V10" s="11">
        <v>0</v>
      </c>
      <c r="W10" s="12">
        <f t="shared" si="6"/>
        <v>3.8303030303030301</v>
      </c>
    </row>
    <row r="11" spans="1:23" x14ac:dyDescent="0.3">
      <c r="A11" s="4">
        <v>35192282</v>
      </c>
      <c r="B11" s="4" t="s">
        <v>24</v>
      </c>
      <c r="C11" s="4">
        <v>43141101</v>
      </c>
      <c r="D11" t="s">
        <v>210</v>
      </c>
      <c r="E11" s="21" t="s">
        <v>45</v>
      </c>
      <c r="F11" s="4" t="s">
        <v>32</v>
      </c>
      <c r="G11" s="4" t="s">
        <v>21</v>
      </c>
      <c r="H11" s="4">
        <v>468</v>
      </c>
      <c r="I11" s="19">
        <v>45793.333333333336</v>
      </c>
      <c r="J11" s="4">
        <v>2025</v>
      </c>
      <c r="K11" s="4" t="s">
        <v>25</v>
      </c>
      <c r="L11" s="11">
        <f t="shared" si="1"/>
        <v>0</v>
      </c>
      <c r="M11" s="11">
        <f t="shared" si="2"/>
        <v>2.0399621212121213</v>
      </c>
      <c r="N11" s="11">
        <f t="shared" si="3"/>
        <v>0</v>
      </c>
      <c r="O11" s="12">
        <f t="shared" si="4"/>
        <v>2.0399621212121213</v>
      </c>
      <c r="P11" s="11">
        <v>0</v>
      </c>
      <c r="Q11" s="11">
        <v>0</v>
      </c>
      <c r="R11" s="11">
        <v>0</v>
      </c>
      <c r="S11" s="12">
        <f t="shared" si="5"/>
        <v>0</v>
      </c>
      <c r="T11" s="11">
        <v>0</v>
      </c>
      <c r="U11" s="11">
        <v>2.0399621212121213</v>
      </c>
      <c r="V11" s="11">
        <v>0</v>
      </c>
      <c r="W11" s="12">
        <f t="shared" si="6"/>
        <v>2.0399621212121213</v>
      </c>
    </row>
    <row r="12" spans="1:23" x14ac:dyDescent="0.3">
      <c r="A12" s="4">
        <v>35217268</v>
      </c>
      <c r="B12" s="4" t="s">
        <v>38</v>
      </c>
      <c r="C12" s="4">
        <v>102211101</v>
      </c>
      <c r="D12" t="s">
        <v>214</v>
      </c>
      <c r="E12" s="21" t="s">
        <v>49</v>
      </c>
      <c r="F12" s="4" t="s">
        <v>58</v>
      </c>
      <c r="G12" s="4" t="s">
        <v>21</v>
      </c>
      <c r="H12" s="4">
        <v>11</v>
      </c>
      <c r="I12" s="19">
        <v>45170</v>
      </c>
      <c r="J12" s="4">
        <v>2024</v>
      </c>
      <c r="K12" s="4" t="s">
        <v>25</v>
      </c>
      <c r="L12" s="11">
        <f t="shared" si="1"/>
        <v>0</v>
      </c>
      <c r="M12" s="11">
        <f t="shared" si="2"/>
        <v>1.7803030303030303E-2</v>
      </c>
      <c r="N12" s="11">
        <f t="shared" si="3"/>
        <v>0</v>
      </c>
      <c r="O12" s="12">
        <f t="shared" si="4"/>
        <v>1.7803030303030303E-2</v>
      </c>
      <c r="P12" s="11">
        <v>0</v>
      </c>
      <c r="Q12" s="11">
        <v>1.7803030303030303E-2</v>
      </c>
      <c r="R12" s="11">
        <v>0</v>
      </c>
      <c r="S12" s="12">
        <f t="shared" si="5"/>
        <v>1.7803030303030303E-2</v>
      </c>
      <c r="T12" s="11">
        <v>0</v>
      </c>
      <c r="U12" s="11">
        <v>0</v>
      </c>
      <c r="V12" s="11">
        <v>0</v>
      </c>
      <c r="W12" s="12">
        <f t="shared" si="6"/>
        <v>0</v>
      </c>
    </row>
    <row r="13" spans="1:23" x14ac:dyDescent="0.3">
      <c r="A13" s="4">
        <v>35219276</v>
      </c>
      <c r="B13" s="4" t="s">
        <v>24</v>
      </c>
      <c r="C13" s="4">
        <v>63601104</v>
      </c>
      <c r="D13" t="s">
        <v>217</v>
      </c>
      <c r="E13" s="21" t="s">
        <v>51</v>
      </c>
      <c r="F13" s="4" t="s">
        <v>112</v>
      </c>
      <c r="G13" s="4" t="s">
        <v>21</v>
      </c>
      <c r="H13" s="4">
        <v>42</v>
      </c>
      <c r="I13" s="19">
        <v>45001</v>
      </c>
      <c r="J13" s="4">
        <v>2024</v>
      </c>
      <c r="K13" s="4" t="s">
        <v>25</v>
      </c>
      <c r="L13" s="11">
        <f t="shared" ref="L13:L25" si="7">SUM(P13,T13)</f>
        <v>0</v>
      </c>
      <c r="M13" s="11">
        <f t="shared" ref="M13:M25" si="8">SUM(Q13,U13)</f>
        <v>2.0732954545454545</v>
      </c>
      <c r="N13" s="11">
        <f t="shared" ref="N13:N25" si="9">SUM(R13,V13)</f>
        <v>0</v>
      </c>
      <c r="O13" s="12">
        <f t="shared" ref="O13:O25" si="10">SUM(L13:N13)</f>
        <v>2.0732954545454545</v>
      </c>
      <c r="P13" s="11">
        <v>0</v>
      </c>
      <c r="Q13" s="11">
        <v>2.0732954545454545</v>
      </c>
      <c r="R13" s="11">
        <v>0</v>
      </c>
      <c r="S13" s="12">
        <f t="shared" ref="S13:S25" si="11">SUM(P13:R13)</f>
        <v>2.0732954545454545</v>
      </c>
      <c r="T13" s="11">
        <v>0</v>
      </c>
      <c r="U13" s="11">
        <v>0</v>
      </c>
      <c r="V13" s="11">
        <v>0</v>
      </c>
      <c r="W13" s="12">
        <f t="shared" ref="W13:W25" si="12">T13+U13+V13</f>
        <v>0</v>
      </c>
    </row>
    <row r="14" spans="1:23" x14ac:dyDescent="0.3">
      <c r="A14" s="4">
        <v>35219289</v>
      </c>
      <c r="B14" s="4" t="s">
        <v>24</v>
      </c>
      <c r="C14" s="4">
        <v>103521103</v>
      </c>
      <c r="D14" t="s">
        <v>212</v>
      </c>
      <c r="E14" s="21" t="s">
        <v>52</v>
      </c>
      <c r="F14" s="4" t="s">
        <v>22</v>
      </c>
      <c r="G14" s="4" t="s">
        <v>21</v>
      </c>
      <c r="H14" s="4">
        <v>49</v>
      </c>
      <c r="I14" s="19">
        <v>45355.333333333336</v>
      </c>
      <c r="J14" s="4">
        <v>2024</v>
      </c>
      <c r="K14" s="4" t="s">
        <v>25</v>
      </c>
      <c r="L14" s="11">
        <f t="shared" si="7"/>
        <v>1.9696969696969695E-2</v>
      </c>
      <c r="M14" s="11">
        <f t="shared" si="8"/>
        <v>7.0054924242424246</v>
      </c>
      <c r="N14" s="11">
        <f t="shared" si="9"/>
        <v>2.9064393939393938</v>
      </c>
      <c r="O14" s="12">
        <f t="shared" si="10"/>
        <v>9.9316287878787879</v>
      </c>
      <c r="P14" s="11">
        <v>1.9696969696969695E-2</v>
      </c>
      <c r="Q14" s="11">
        <v>7.0054924242424246</v>
      </c>
      <c r="R14" s="11">
        <v>2.9064393939393938</v>
      </c>
      <c r="S14" s="12">
        <f t="shared" si="11"/>
        <v>9.9316287878787879</v>
      </c>
      <c r="T14" s="11">
        <v>0</v>
      </c>
      <c r="U14" s="11">
        <v>0</v>
      </c>
      <c r="V14" s="11">
        <v>0</v>
      </c>
      <c r="W14" s="12">
        <f t="shared" si="12"/>
        <v>0</v>
      </c>
    </row>
    <row r="15" spans="1:23" x14ac:dyDescent="0.3">
      <c r="A15" s="4">
        <v>35223063</v>
      </c>
      <c r="B15" s="4" t="s">
        <v>24</v>
      </c>
      <c r="C15" s="4">
        <v>43071101</v>
      </c>
      <c r="D15" t="s">
        <v>219</v>
      </c>
      <c r="E15" s="21" t="s">
        <v>56</v>
      </c>
      <c r="F15" s="4" t="s">
        <v>20</v>
      </c>
      <c r="G15" s="4" t="s">
        <v>21</v>
      </c>
      <c r="H15" s="4">
        <v>2048</v>
      </c>
      <c r="I15" s="19">
        <v>45214</v>
      </c>
      <c r="J15" s="4">
        <v>2024</v>
      </c>
      <c r="K15" s="4" t="s">
        <v>25</v>
      </c>
      <c r="L15" s="11">
        <f t="shared" si="7"/>
        <v>0</v>
      </c>
      <c r="M15" s="11">
        <f t="shared" si="8"/>
        <v>0.20018939393939394</v>
      </c>
      <c r="N15" s="11">
        <f t="shared" si="9"/>
        <v>0</v>
      </c>
      <c r="O15" s="12">
        <f t="shared" si="10"/>
        <v>0.20018939393939394</v>
      </c>
      <c r="P15" s="11">
        <v>0</v>
      </c>
      <c r="Q15" s="11">
        <v>0.20018939393939394</v>
      </c>
      <c r="R15" s="11">
        <v>0</v>
      </c>
      <c r="S15" s="12">
        <f t="shared" si="11"/>
        <v>0.20018939393939394</v>
      </c>
      <c r="T15" s="11">
        <v>0</v>
      </c>
      <c r="U15" s="11">
        <v>0</v>
      </c>
      <c r="V15" s="11">
        <v>0</v>
      </c>
      <c r="W15" s="12">
        <f t="shared" si="12"/>
        <v>0</v>
      </c>
    </row>
    <row r="16" spans="1:23" x14ac:dyDescent="0.3">
      <c r="A16" s="4">
        <v>35224712</v>
      </c>
      <c r="B16" s="4" t="s">
        <v>38</v>
      </c>
      <c r="C16" s="4">
        <v>102211101</v>
      </c>
      <c r="D16" t="s">
        <v>214</v>
      </c>
      <c r="E16" s="21" t="s">
        <v>49</v>
      </c>
      <c r="F16" s="4" t="s">
        <v>58</v>
      </c>
      <c r="G16" s="4" t="s">
        <v>21</v>
      </c>
      <c r="H16" s="4">
        <v>11</v>
      </c>
      <c r="I16" s="19">
        <v>45077</v>
      </c>
      <c r="J16" s="4">
        <v>2024</v>
      </c>
      <c r="K16" s="4" t="s">
        <v>25</v>
      </c>
      <c r="L16" s="11">
        <f t="shared" si="7"/>
        <v>0</v>
      </c>
      <c r="M16" s="11">
        <f t="shared" si="8"/>
        <v>0.57727272727272727</v>
      </c>
      <c r="N16" s="11">
        <f t="shared" si="9"/>
        <v>0</v>
      </c>
      <c r="O16" s="12">
        <f t="shared" si="10"/>
        <v>0.57727272727272727</v>
      </c>
      <c r="P16" s="11">
        <v>0</v>
      </c>
      <c r="Q16" s="11">
        <v>0.57727272727272727</v>
      </c>
      <c r="R16" s="11">
        <v>0</v>
      </c>
      <c r="S16" s="12">
        <f t="shared" si="11"/>
        <v>0.57727272727272727</v>
      </c>
      <c r="T16" s="11">
        <v>0</v>
      </c>
      <c r="U16" s="11">
        <v>0</v>
      </c>
      <c r="V16" s="11">
        <v>0</v>
      </c>
      <c r="W16" s="12">
        <f t="shared" si="12"/>
        <v>0</v>
      </c>
    </row>
    <row r="17" spans="1:23" x14ac:dyDescent="0.3">
      <c r="A17" s="4">
        <v>35224713</v>
      </c>
      <c r="B17" s="4" t="s">
        <v>38</v>
      </c>
      <c r="C17" s="4">
        <v>102211101</v>
      </c>
      <c r="D17" t="s">
        <v>214</v>
      </c>
      <c r="E17" s="21" t="s">
        <v>49</v>
      </c>
      <c r="F17" s="4" t="s">
        <v>58</v>
      </c>
      <c r="G17" s="4" t="s">
        <v>21</v>
      </c>
      <c r="H17" s="4">
        <v>11</v>
      </c>
      <c r="I17" s="19">
        <v>44917</v>
      </c>
      <c r="J17" s="4">
        <v>2024</v>
      </c>
      <c r="K17" s="4" t="s">
        <v>25</v>
      </c>
      <c r="L17" s="11">
        <f t="shared" si="7"/>
        <v>0</v>
      </c>
      <c r="M17" s="11">
        <f t="shared" si="8"/>
        <v>1.8094696969696971</v>
      </c>
      <c r="N17" s="11">
        <f t="shared" si="9"/>
        <v>0</v>
      </c>
      <c r="O17" s="12">
        <f t="shared" si="10"/>
        <v>1.8094696969696971</v>
      </c>
      <c r="P17" s="11">
        <v>0</v>
      </c>
      <c r="Q17" s="11">
        <v>1.8094696969696971</v>
      </c>
      <c r="R17" s="11">
        <v>0</v>
      </c>
      <c r="S17" s="12">
        <f t="shared" si="11"/>
        <v>1.8094696969696971</v>
      </c>
      <c r="T17" s="11">
        <v>0</v>
      </c>
      <c r="U17" s="11">
        <v>0</v>
      </c>
      <c r="V17" s="11">
        <v>0</v>
      </c>
      <c r="W17" s="12">
        <f t="shared" si="12"/>
        <v>0</v>
      </c>
    </row>
    <row r="18" spans="1:23" x14ac:dyDescent="0.3">
      <c r="A18" s="4">
        <v>35224856</v>
      </c>
      <c r="B18" s="4" t="s">
        <v>19</v>
      </c>
      <c r="C18" s="4">
        <v>102831104</v>
      </c>
      <c r="D18" t="s">
        <v>220</v>
      </c>
      <c r="E18" s="21" t="s">
        <v>60</v>
      </c>
      <c r="F18" s="4" t="s">
        <v>54</v>
      </c>
      <c r="G18" s="4" t="s">
        <v>21</v>
      </c>
      <c r="H18" s="4">
        <v>1537</v>
      </c>
      <c r="I18" s="19">
        <v>45153</v>
      </c>
      <c r="J18" s="4">
        <v>2024</v>
      </c>
      <c r="K18" s="4" t="s">
        <v>59</v>
      </c>
      <c r="L18" s="11">
        <f t="shared" si="7"/>
        <v>0</v>
      </c>
      <c r="M18" s="11">
        <f t="shared" si="8"/>
        <v>0.11496212121212121</v>
      </c>
      <c r="N18" s="11">
        <f t="shared" si="9"/>
        <v>0</v>
      </c>
      <c r="O18" s="12">
        <f t="shared" si="10"/>
        <v>0.11496212121212121</v>
      </c>
      <c r="P18" s="11">
        <v>0</v>
      </c>
      <c r="Q18" s="11">
        <v>0.11496212121212121</v>
      </c>
      <c r="R18" s="11">
        <v>0</v>
      </c>
      <c r="S18" s="12">
        <f t="shared" si="11"/>
        <v>0.11496212121212121</v>
      </c>
      <c r="T18" s="11">
        <v>0</v>
      </c>
      <c r="U18" s="11">
        <v>0</v>
      </c>
      <c r="V18" s="11">
        <v>0</v>
      </c>
      <c r="W18" s="12">
        <f t="shared" si="12"/>
        <v>0</v>
      </c>
    </row>
    <row r="19" spans="1:23" x14ac:dyDescent="0.3">
      <c r="A19" s="4">
        <v>35226628</v>
      </c>
      <c r="B19" s="4" t="s">
        <v>24</v>
      </c>
      <c r="C19" s="4">
        <v>103451101</v>
      </c>
      <c r="D19" t="s">
        <v>222</v>
      </c>
      <c r="E19" s="21" t="s">
        <v>61</v>
      </c>
      <c r="F19" s="4" t="s">
        <v>22</v>
      </c>
      <c r="G19" s="4" t="s">
        <v>21</v>
      </c>
      <c r="H19" s="4">
        <v>7</v>
      </c>
      <c r="I19" s="19">
        <v>45397.333333333336</v>
      </c>
      <c r="J19" s="4">
        <v>2024</v>
      </c>
      <c r="K19" s="4" t="s">
        <v>25</v>
      </c>
      <c r="L19" s="11">
        <f t="shared" si="7"/>
        <v>0</v>
      </c>
      <c r="M19" s="11">
        <f t="shared" si="8"/>
        <v>0.85511363636363635</v>
      </c>
      <c r="N19" s="11">
        <f t="shared" si="9"/>
        <v>0</v>
      </c>
      <c r="O19" s="12">
        <f t="shared" si="10"/>
        <v>0.85511363636363635</v>
      </c>
      <c r="P19" s="11">
        <v>0</v>
      </c>
      <c r="Q19" s="11">
        <v>0.85511363636363635</v>
      </c>
      <c r="R19" s="11">
        <v>0</v>
      </c>
      <c r="S19" s="12">
        <f t="shared" si="11"/>
        <v>0.85511363636363635</v>
      </c>
      <c r="T19" s="11">
        <v>0</v>
      </c>
      <c r="U19" s="11">
        <v>0</v>
      </c>
      <c r="V19" s="11">
        <v>0</v>
      </c>
      <c r="W19" s="12">
        <f t="shared" si="12"/>
        <v>0</v>
      </c>
    </row>
    <row r="20" spans="1:23" x14ac:dyDescent="0.3">
      <c r="A20" s="4">
        <v>35226629</v>
      </c>
      <c r="B20" s="4" t="s">
        <v>24</v>
      </c>
      <c r="C20" s="4">
        <v>103451101</v>
      </c>
      <c r="D20" t="s">
        <v>222</v>
      </c>
      <c r="E20" s="21" t="s">
        <v>61</v>
      </c>
      <c r="F20" s="4" t="s">
        <v>22</v>
      </c>
      <c r="G20" s="4" t="s">
        <v>21</v>
      </c>
      <c r="H20" s="4">
        <v>7</v>
      </c>
      <c r="I20" s="19">
        <v>45397.333333333336</v>
      </c>
      <c r="J20" s="4">
        <v>2024</v>
      </c>
      <c r="K20" s="4" t="s">
        <v>25</v>
      </c>
      <c r="L20" s="11">
        <f t="shared" si="7"/>
        <v>0</v>
      </c>
      <c r="M20" s="11">
        <f t="shared" si="8"/>
        <v>4.8060606060606057</v>
      </c>
      <c r="N20" s="11">
        <f t="shared" si="9"/>
        <v>0</v>
      </c>
      <c r="O20" s="12">
        <f t="shared" si="10"/>
        <v>4.8060606060606057</v>
      </c>
      <c r="P20" s="11">
        <v>0</v>
      </c>
      <c r="Q20" s="11">
        <v>4.8060606060606057</v>
      </c>
      <c r="R20" s="11">
        <v>0</v>
      </c>
      <c r="S20" s="12">
        <f t="shared" si="11"/>
        <v>4.8060606060606057</v>
      </c>
      <c r="T20" s="11">
        <v>0</v>
      </c>
      <c r="U20" s="11">
        <v>0</v>
      </c>
      <c r="V20" s="11">
        <v>0</v>
      </c>
      <c r="W20" s="12">
        <f t="shared" si="12"/>
        <v>0</v>
      </c>
    </row>
    <row r="21" spans="1:23" x14ac:dyDescent="0.3">
      <c r="A21" s="4">
        <v>35226857</v>
      </c>
      <c r="B21" s="4" t="s">
        <v>24</v>
      </c>
      <c r="C21" s="4">
        <v>43141101</v>
      </c>
      <c r="D21" t="s">
        <v>210</v>
      </c>
      <c r="E21" s="21" t="s">
        <v>42</v>
      </c>
      <c r="F21" s="4" t="s">
        <v>32</v>
      </c>
      <c r="G21" s="4" t="s">
        <v>21</v>
      </c>
      <c r="H21" s="4">
        <v>474</v>
      </c>
      <c r="I21" s="19">
        <v>45744.333333333336</v>
      </c>
      <c r="J21" s="4">
        <v>2025</v>
      </c>
      <c r="K21" s="4" t="s">
        <v>25</v>
      </c>
      <c r="L21" s="11">
        <f t="shared" si="7"/>
        <v>0</v>
      </c>
      <c r="M21" s="11">
        <f t="shared" si="8"/>
        <v>1.1448863636363635</v>
      </c>
      <c r="N21" s="11">
        <f t="shared" si="9"/>
        <v>0</v>
      </c>
      <c r="O21" s="12">
        <f t="shared" si="10"/>
        <v>1.1448863636363635</v>
      </c>
      <c r="P21" s="11">
        <v>0</v>
      </c>
      <c r="Q21" s="11">
        <v>0</v>
      </c>
      <c r="R21" s="11">
        <v>0</v>
      </c>
      <c r="S21" s="12">
        <f t="shared" si="11"/>
        <v>0</v>
      </c>
      <c r="T21" s="11">
        <v>0</v>
      </c>
      <c r="U21" s="11">
        <v>1.1448863636363635</v>
      </c>
      <c r="V21" s="11">
        <v>0</v>
      </c>
      <c r="W21" s="12">
        <f t="shared" si="12"/>
        <v>1.1448863636363635</v>
      </c>
    </row>
    <row r="22" spans="1:23" x14ac:dyDescent="0.3">
      <c r="A22" s="4">
        <v>35227007</v>
      </c>
      <c r="B22" s="4" t="s">
        <v>24</v>
      </c>
      <c r="C22" s="4">
        <v>43141101</v>
      </c>
      <c r="D22" t="s">
        <v>210</v>
      </c>
      <c r="E22" s="21" t="s">
        <v>42</v>
      </c>
      <c r="F22" s="4" t="s">
        <v>32</v>
      </c>
      <c r="G22" s="4" t="s">
        <v>21</v>
      </c>
      <c r="H22" s="4">
        <v>474</v>
      </c>
      <c r="I22" s="19">
        <v>45715.333333333336</v>
      </c>
      <c r="J22" s="4">
        <v>2025</v>
      </c>
      <c r="K22" s="4" t="s">
        <v>25</v>
      </c>
      <c r="L22" s="11">
        <f t="shared" si="7"/>
        <v>0</v>
      </c>
      <c r="M22" s="11">
        <f t="shared" si="8"/>
        <v>2.8755681818181817</v>
      </c>
      <c r="N22" s="11">
        <f t="shared" si="9"/>
        <v>0</v>
      </c>
      <c r="O22" s="12">
        <f t="shared" si="10"/>
        <v>2.8755681818181817</v>
      </c>
      <c r="P22" s="11">
        <v>0</v>
      </c>
      <c r="Q22" s="11">
        <v>0</v>
      </c>
      <c r="R22" s="11">
        <v>0</v>
      </c>
      <c r="S22" s="12">
        <f t="shared" si="11"/>
        <v>0</v>
      </c>
      <c r="T22" s="11">
        <v>0</v>
      </c>
      <c r="U22" s="11">
        <v>2.8755681818181817</v>
      </c>
      <c r="V22" s="11">
        <v>0</v>
      </c>
      <c r="W22" s="12">
        <f t="shared" si="12"/>
        <v>2.8755681818181817</v>
      </c>
    </row>
    <row r="23" spans="1:23" x14ac:dyDescent="0.3">
      <c r="A23" s="4">
        <v>35227160</v>
      </c>
      <c r="B23" s="4" t="s">
        <v>24</v>
      </c>
      <c r="C23" s="4">
        <v>43141102</v>
      </c>
      <c r="D23" t="s">
        <v>223</v>
      </c>
      <c r="E23" s="21" t="s">
        <v>62</v>
      </c>
      <c r="F23" s="4" t="s">
        <v>32</v>
      </c>
      <c r="G23" s="4" t="s">
        <v>21</v>
      </c>
      <c r="H23" s="4">
        <v>8</v>
      </c>
      <c r="I23" s="19">
        <v>45784.333333333336</v>
      </c>
      <c r="J23" s="4">
        <v>2025</v>
      </c>
      <c r="K23" s="4" t="s">
        <v>25</v>
      </c>
      <c r="L23" s="11">
        <f t="shared" si="7"/>
        <v>0.10018939393939394</v>
      </c>
      <c r="M23" s="11">
        <f t="shared" si="8"/>
        <v>1.5888257575757576</v>
      </c>
      <c r="N23" s="11">
        <f t="shared" si="9"/>
        <v>0</v>
      </c>
      <c r="O23" s="12">
        <f t="shared" si="10"/>
        <v>1.6890151515151515</v>
      </c>
      <c r="P23" s="11">
        <v>0</v>
      </c>
      <c r="Q23" s="11">
        <v>0</v>
      </c>
      <c r="R23" s="11">
        <v>0</v>
      </c>
      <c r="S23" s="12">
        <f t="shared" si="11"/>
        <v>0</v>
      </c>
      <c r="T23" s="11">
        <v>0.10018939393939394</v>
      </c>
      <c r="U23" s="11">
        <v>1.5888257575757576</v>
      </c>
      <c r="V23" s="11">
        <v>0</v>
      </c>
      <c r="W23" s="12">
        <f t="shared" si="12"/>
        <v>1.6890151515151515</v>
      </c>
    </row>
    <row r="24" spans="1:23" x14ac:dyDescent="0.3">
      <c r="A24" s="4">
        <v>35228774</v>
      </c>
      <c r="B24" s="4" t="s">
        <v>24</v>
      </c>
      <c r="C24" s="4">
        <v>43071101</v>
      </c>
      <c r="D24" t="s">
        <v>219</v>
      </c>
      <c r="E24" s="21" t="s">
        <v>56</v>
      </c>
      <c r="F24" s="4" t="s">
        <v>20</v>
      </c>
      <c r="G24" s="4" t="s">
        <v>21</v>
      </c>
      <c r="H24" s="4">
        <v>2048</v>
      </c>
      <c r="I24" s="19">
        <v>45362.333333333336</v>
      </c>
      <c r="J24" s="4">
        <v>2024</v>
      </c>
      <c r="K24" s="4" t="s">
        <v>25</v>
      </c>
      <c r="L24" s="11">
        <f t="shared" si="7"/>
        <v>0</v>
      </c>
      <c r="M24" s="11">
        <f t="shared" si="8"/>
        <v>1.0562499999999999</v>
      </c>
      <c r="N24" s="11">
        <f t="shared" si="9"/>
        <v>0</v>
      </c>
      <c r="O24" s="12">
        <f t="shared" si="10"/>
        <v>1.0562499999999999</v>
      </c>
      <c r="P24" s="11">
        <v>0</v>
      </c>
      <c r="Q24" s="11">
        <v>1.0562499999999999</v>
      </c>
      <c r="R24" s="11">
        <v>0</v>
      </c>
      <c r="S24" s="12">
        <f t="shared" si="11"/>
        <v>1.0562499999999999</v>
      </c>
      <c r="T24" s="11">
        <v>0</v>
      </c>
      <c r="U24" s="11">
        <v>0</v>
      </c>
      <c r="V24" s="11">
        <v>0</v>
      </c>
      <c r="W24" s="12">
        <f t="shared" si="12"/>
        <v>0</v>
      </c>
    </row>
    <row r="25" spans="1:23" x14ac:dyDescent="0.3">
      <c r="A25" s="4">
        <v>35228775</v>
      </c>
      <c r="B25" s="4" t="s">
        <v>24</v>
      </c>
      <c r="C25" s="4">
        <v>43071101</v>
      </c>
      <c r="D25" t="s">
        <v>219</v>
      </c>
      <c r="E25" s="21" t="s">
        <v>56</v>
      </c>
      <c r="F25" s="4" t="s">
        <v>20</v>
      </c>
      <c r="G25" s="4" t="s">
        <v>21</v>
      </c>
      <c r="H25" s="4">
        <v>2048</v>
      </c>
      <c r="I25" s="19">
        <v>45503.333333333336</v>
      </c>
      <c r="J25" s="4">
        <v>2025</v>
      </c>
      <c r="K25" s="4" t="s">
        <v>25</v>
      </c>
      <c r="L25" s="11">
        <f t="shared" si="7"/>
        <v>0</v>
      </c>
      <c r="M25" s="11">
        <f t="shared" si="8"/>
        <v>1.0708333333333333</v>
      </c>
      <c r="N25" s="11">
        <f t="shared" si="9"/>
        <v>0</v>
      </c>
      <c r="O25" s="12">
        <f t="shared" si="10"/>
        <v>1.0708333333333333</v>
      </c>
      <c r="P25" s="11">
        <v>0</v>
      </c>
      <c r="Q25" s="11">
        <v>0</v>
      </c>
      <c r="R25" s="11">
        <v>0</v>
      </c>
      <c r="S25" s="12">
        <f t="shared" si="11"/>
        <v>0</v>
      </c>
      <c r="T25" s="11">
        <v>0</v>
      </c>
      <c r="U25" s="11">
        <v>1.0708333333333333</v>
      </c>
      <c r="V25" s="11">
        <v>0</v>
      </c>
      <c r="W25" s="12">
        <f t="shared" si="12"/>
        <v>1.0708333333333333</v>
      </c>
    </row>
    <row r="26" spans="1:23" x14ac:dyDescent="0.3">
      <c r="A26" s="4">
        <v>35231620</v>
      </c>
      <c r="B26" s="4" t="s">
        <v>24</v>
      </c>
      <c r="C26" s="4">
        <v>43361102</v>
      </c>
      <c r="D26" t="s">
        <v>216</v>
      </c>
      <c r="E26" s="21" t="s">
        <v>50</v>
      </c>
      <c r="F26" s="4" t="s">
        <v>32</v>
      </c>
      <c r="G26" s="4" t="s">
        <v>21</v>
      </c>
      <c r="H26" s="4">
        <v>27</v>
      </c>
      <c r="I26" s="19">
        <v>45628.333333333336</v>
      </c>
      <c r="J26" s="4">
        <v>2025</v>
      </c>
      <c r="K26" s="4" t="s">
        <v>25</v>
      </c>
      <c r="L26" s="11">
        <f t="shared" ref="L26:L33" si="13">SUM(P26,T26)</f>
        <v>0</v>
      </c>
      <c r="M26" s="11">
        <f t="shared" ref="M26:M33" si="14">SUM(Q26,U26)</f>
        <v>2.678219696969697</v>
      </c>
      <c r="N26" s="11">
        <f t="shared" ref="N26:N33" si="15">SUM(R26,V26)</f>
        <v>0</v>
      </c>
      <c r="O26" s="12">
        <f t="shared" ref="O26:O33" si="16">SUM(L26:N26)</f>
        <v>2.678219696969697</v>
      </c>
      <c r="P26" s="11">
        <v>0</v>
      </c>
      <c r="Q26" s="11">
        <v>0</v>
      </c>
      <c r="R26" s="11">
        <v>0</v>
      </c>
      <c r="S26" s="12">
        <f t="shared" ref="S26:S33" si="17">SUM(P26:R26)</f>
        <v>0</v>
      </c>
      <c r="T26" s="11">
        <v>0</v>
      </c>
      <c r="U26" s="11">
        <v>2.678219696969697</v>
      </c>
      <c r="V26" s="11">
        <v>0</v>
      </c>
      <c r="W26" s="12">
        <f t="shared" ref="W26:W33" si="18">T26+U26+V26</f>
        <v>2.678219696969697</v>
      </c>
    </row>
    <row r="27" spans="1:23" x14ac:dyDescent="0.3">
      <c r="A27" s="4">
        <v>35231621</v>
      </c>
      <c r="B27" s="4" t="s">
        <v>24</v>
      </c>
      <c r="C27" s="4">
        <v>43361102</v>
      </c>
      <c r="D27" t="s">
        <v>216</v>
      </c>
      <c r="E27" s="21" t="s">
        <v>50</v>
      </c>
      <c r="F27" s="4" t="s">
        <v>32</v>
      </c>
      <c r="G27" s="4" t="s">
        <v>21</v>
      </c>
      <c r="H27" s="4">
        <v>27</v>
      </c>
      <c r="I27" s="19">
        <v>45628.333333333336</v>
      </c>
      <c r="J27" s="4">
        <v>2025</v>
      </c>
      <c r="K27" s="4" t="s">
        <v>25</v>
      </c>
      <c r="L27" s="11">
        <f t="shared" si="13"/>
        <v>0</v>
      </c>
      <c r="M27" s="11">
        <f t="shared" si="14"/>
        <v>2.894318181818182</v>
      </c>
      <c r="N27" s="11">
        <f t="shared" si="15"/>
        <v>0</v>
      </c>
      <c r="O27" s="12">
        <f t="shared" si="16"/>
        <v>2.894318181818182</v>
      </c>
      <c r="P27" s="11">
        <v>0</v>
      </c>
      <c r="Q27" s="11">
        <v>0</v>
      </c>
      <c r="R27" s="11">
        <v>0</v>
      </c>
      <c r="S27" s="12">
        <f t="shared" si="17"/>
        <v>0</v>
      </c>
      <c r="T27" s="11">
        <v>0</v>
      </c>
      <c r="U27" s="11">
        <v>2.894318181818182</v>
      </c>
      <c r="V27" s="11">
        <v>0</v>
      </c>
      <c r="W27" s="12">
        <f t="shared" si="18"/>
        <v>2.894318181818182</v>
      </c>
    </row>
    <row r="28" spans="1:23" x14ac:dyDescent="0.3">
      <c r="A28" s="4">
        <v>35233948</v>
      </c>
      <c r="B28" s="4" t="s">
        <v>24</v>
      </c>
      <c r="C28" s="4">
        <v>103521103</v>
      </c>
      <c r="D28" t="s">
        <v>212</v>
      </c>
      <c r="E28" s="21" t="s">
        <v>52</v>
      </c>
      <c r="F28" s="4" t="s">
        <v>22</v>
      </c>
      <c r="G28" s="4" t="s">
        <v>21</v>
      </c>
      <c r="H28" s="4">
        <v>49</v>
      </c>
      <c r="I28" s="19">
        <v>45443.333333333336</v>
      </c>
      <c r="J28" s="4">
        <v>2024</v>
      </c>
      <c r="K28" s="4" t="s">
        <v>25</v>
      </c>
      <c r="L28" s="11">
        <f t="shared" si="13"/>
        <v>3.1628787878787881E-2</v>
      </c>
      <c r="M28" s="11">
        <f t="shared" si="14"/>
        <v>4.7535984848484851</v>
      </c>
      <c r="N28" s="11">
        <f t="shared" si="15"/>
        <v>1.1729166666666666</v>
      </c>
      <c r="O28" s="12">
        <f t="shared" si="16"/>
        <v>5.9581439393939393</v>
      </c>
      <c r="P28" s="11">
        <v>3.1628787878787881E-2</v>
      </c>
      <c r="Q28" s="11">
        <v>4.7535984848484851</v>
      </c>
      <c r="R28" s="11">
        <v>1.1729166666666666</v>
      </c>
      <c r="S28" s="12">
        <f t="shared" si="17"/>
        <v>5.9581439393939393</v>
      </c>
      <c r="T28" s="11">
        <v>0</v>
      </c>
      <c r="U28" s="11">
        <v>0</v>
      </c>
      <c r="V28" s="11">
        <v>0</v>
      </c>
      <c r="W28" s="12">
        <f t="shared" si="18"/>
        <v>0</v>
      </c>
    </row>
    <row r="29" spans="1:23" x14ac:dyDescent="0.3">
      <c r="A29" s="4">
        <v>35233950</v>
      </c>
      <c r="B29" s="4" t="s">
        <v>24</v>
      </c>
      <c r="C29" s="4">
        <v>103521103</v>
      </c>
      <c r="D29" t="s">
        <v>212</v>
      </c>
      <c r="E29" s="21" t="s">
        <v>52</v>
      </c>
      <c r="F29" s="4" t="s">
        <v>22</v>
      </c>
      <c r="G29" s="4" t="s">
        <v>21</v>
      </c>
      <c r="H29" s="4">
        <v>49</v>
      </c>
      <c r="I29" s="19">
        <v>45503.333333333336</v>
      </c>
      <c r="J29" s="4">
        <v>2024</v>
      </c>
      <c r="K29" s="4" t="s">
        <v>25</v>
      </c>
      <c r="L29" s="11">
        <f t="shared" si="13"/>
        <v>3.9015151515151517E-2</v>
      </c>
      <c r="M29" s="11">
        <f t="shared" si="14"/>
        <v>4.6155303030303028</v>
      </c>
      <c r="N29" s="11">
        <f t="shared" si="15"/>
        <v>1.9937499999999999</v>
      </c>
      <c r="O29" s="12">
        <f t="shared" si="16"/>
        <v>6.6482954545454547</v>
      </c>
      <c r="P29" s="11">
        <v>3.9015151515151517E-2</v>
      </c>
      <c r="Q29" s="11">
        <v>4.6155303030303028</v>
      </c>
      <c r="R29" s="11">
        <v>1.9937499999999999</v>
      </c>
      <c r="S29" s="12">
        <f t="shared" si="17"/>
        <v>6.6482954545454547</v>
      </c>
      <c r="T29" s="11">
        <v>0</v>
      </c>
      <c r="U29" s="11">
        <v>0</v>
      </c>
      <c r="V29" s="11">
        <v>0</v>
      </c>
      <c r="W29" s="12">
        <f t="shared" si="18"/>
        <v>0</v>
      </c>
    </row>
    <row r="30" spans="1:23" x14ac:dyDescent="0.3">
      <c r="A30" s="4">
        <v>35234756</v>
      </c>
      <c r="B30" s="4" t="s">
        <v>24</v>
      </c>
      <c r="C30" s="4">
        <v>43141101</v>
      </c>
      <c r="D30" t="s">
        <v>210</v>
      </c>
      <c r="E30" s="21" t="s">
        <v>42</v>
      </c>
      <c r="F30" s="4" t="s">
        <v>32</v>
      </c>
      <c r="G30" s="4" t="s">
        <v>21</v>
      </c>
      <c r="H30" s="4">
        <v>474</v>
      </c>
      <c r="I30" s="19">
        <v>45706.333333333336</v>
      </c>
      <c r="J30" s="4">
        <v>2025</v>
      </c>
      <c r="K30" s="4" t="s">
        <v>25</v>
      </c>
      <c r="L30" s="11">
        <f t="shared" si="13"/>
        <v>0</v>
      </c>
      <c r="M30" s="11">
        <f t="shared" si="14"/>
        <v>2.782007575757576</v>
      </c>
      <c r="N30" s="11">
        <f t="shared" si="15"/>
        <v>0</v>
      </c>
      <c r="O30" s="12">
        <f t="shared" si="16"/>
        <v>2.782007575757576</v>
      </c>
      <c r="P30" s="11">
        <v>0</v>
      </c>
      <c r="Q30" s="11">
        <v>0</v>
      </c>
      <c r="R30" s="11">
        <v>0</v>
      </c>
      <c r="S30" s="12">
        <f t="shared" si="17"/>
        <v>0</v>
      </c>
      <c r="T30" s="11">
        <v>0</v>
      </c>
      <c r="U30" s="11">
        <v>2.782007575757576</v>
      </c>
      <c r="V30" s="11">
        <v>0</v>
      </c>
      <c r="W30" s="12">
        <f t="shared" si="18"/>
        <v>2.782007575757576</v>
      </c>
    </row>
    <row r="31" spans="1:23" x14ac:dyDescent="0.3">
      <c r="A31" s="4">
        <v>35234865</v>
      </c>
      <c r="B31" s="4" t="s">
        <v>24</v>
      </c>
      <c r="C31" s="4">
        <v>43141101</v>
      </c>
      <c r="D31" t="s">
        <v>210</v>
      </c>
      <c r="E31" s="21" t="s">
        <v>42</v>
      </c>
      <c r="F31" s="4" t="s">
        <v>32</v>
      </c>
      <c r="G31" s="4" t="s">
        <v>21</v>
      </c>
      <c r="H31" s="4">
        <v>474</v>
      </c>
      <c r="I31" s="19">
        <v>45462.333333333336</v>
      </c>
      <c r="J31" s="4">
        <v>2024</v>
      </c>
      <c r="K31" s="4" t="s">
        <v>25</v>
      </c>
      <c r="L31" s="11">
        <f t="shared" si="13"/>
        <v>0</v>
      </c>
      <c r="M31" s="11">
        <f t="shared" si="14"/>
        <v>1.0683712121212121</v>
      </c>
      <c r="N31" s="11">
        <f t="shared" si="15"/>
        <v>0</v>
      </c>
      <c r="O31" s="12">
        <f t="shared" si="16"/>
        <v>1.0683712121212121</v>
      </c>
      <c r="P31" s="11">
        <v>0</v>
      </c>
      <c r="Q31" s="11">
        <v>1.0683712121212121</v>
      </c>
      <c r="R31" s="11">
        <v>0</v>
      </c>
      <c r="S31" s="12">
        <f t="shared" si="17"/>
        <v>1.0683712121212121</v>
      </c>
      <c r="T31" s="11">
        <v>0</v>
      </c>
      <c r="U31" s="11">
        <v>0</v>
      </c>
      <c r="V31" s="11">
        <v>0</v>
      </c>
      <c r="W31" s="12">
        <f t="shared" si="18"/>
        <v>0</v>
      </c>
    </row>
    <row r="32" spans="1:23" x14ac:dyDescent="0.3">
      <c r="A32" s="4">
        <v>35236439</v>
      </c>
      <c r="B32" s="4" t="s">
        <v>24</v>
      </c>
      <c r="C32" s="4">
        <v>43141101</v>
      </c>
      <c r="D32" t="s">
        <v>210</v>
      </c>
      <c r="E32" s="21" t="s">
        <v>42</v>
      </c>
      <c r="F32" s="4" t="s">
        <v>32</v>
      </c>
      <c r="G32" s="4" t="s">
        <v>21</v>
      </c>
      <c r="H32" s="4">
        <v>474</v>
      </c>
      <c r="I32" s="19">
        <v>44774</v>
      </c>
      <c r="J32" s="4">
        <v>2024</v>
      </c>
      <c r="K32" s="4" t="s">
        <v>25</v>
      </c>
      <c r="L32" s="11">
        <f t="shared" si="13"/>
        <v>0</v>
      </c>
      <c r="M32" s="11">
        <f t="shared" si="14"/>
        <v>4.7348484848484848E-2</v>
      </c>
      <c r="N32" s="11">
        <f t="shared" si="15"/>
        <v>0</v>
      </c>
      <c r="O32" s="12">
        <f t="shared" si="16"/>
        <v>4.7348484848484848E-2</v>
      </c>
      <c r="P32" s="11">
        <v>0</v>
      </c>
      <c r="Q32" s="11">
        <v>4.7348484848484848E-2</v>
      </c>
      <c r="R32" s="11">
        <v>0</v>
      </c>
      <c r="S32" s="12">
        <f t="shared" si="17"/>
        <v>4.7348484848484848E-2</v>
      </c>
      <c r="T32" s="11">
        <v>0</v>
      </c>
      <c r="U32" s="11">
        <v>0</v>
      </c>
      <c r="V32" s="11">
        <v>0</v>
      </c>
      <c r="W32" s="12">
        <f t="shared" si="18"/>
        <v>0</v>
      </c>
    </row>
    <row r="33" spans="1:23" x14ac:dyDescent="0.3">
      <c r="A33" s="4">
        <v>35236985</v>
      </c>
      <c r="B33" s="4" t="s">
        <v>38</v>
      </c>
      <c r="C33" s="4">
        <v>103221101</v>
      </c>
      <c r="D33" t="s">
        <v>224</v>
      </c>
      <c r="E33" s="21" t="s">
        <v>64</v>
      </c>
      <c r="F33" s="4" t="s">
        <v>54</v>
      </c>
      <c r="G33" s="4" t="s">
        <v>21</v>
      </c>
      <c r="H33" s="4">
        <v>1480</v>
      </c>
      <c r="I33" s="19">
        <v>45568.333333333336</v>
      </c>
      <c r="J33" s="4">
        <v>2025</v>
      </c>
      <c r="K33" s="4" t="s">
        <v>25</v>
      </c>
      <c r="L33" s="11">
        <f t="shared" si="13"/>
        <v>0</v>
      </c>
      <c r="M33" s="11">
        <f t="shared" si="14"/>
        <v>2.0655303030303029</v>
      </c>
      <c r="N33" s="11">
        <f t="shared" si="15"/>
        <v>0</v>
      </c>
      <c r="O33" s="12">
        <f t="shared" si="16"/>
        <v>2.0655303030303029</v>
      </c>
      <c r="P33" s="11">
        <v>0</v>
      </c>
      <c r="Q33" s="11">
        <v>0</v>
      </c>
      <c r="R33" s="11">
        <v>0</v>
      </c>
      <c r="S33" s="12">
        <f t="shared" si="17"/>
        <v>0</v>
      </c>
      <c r="T33" s="11">
        <v>0</v>
      </c>
      <c r="U33" s="11">
        <v>2.0655303030303029</v>
      </c>
      <c r="V33" s="11">
        <v>0</v>
      </c>
      <c r="W33" s="12">
        <f t="shared" si="18"/>
        <v>2.0655303030303029</v>
      </c>
    </row>
    <row r="34" spans="1:23" x14ac:dyDescent="0.3">
      <c r="A34" s="4">
        <v>35254067</v>
      </c>
      <c r="B34" s="4" t="s">
        <v>24</v>
      </c>
      <c r="C34" s="4">
        <v>152282101</v>
      </c>
      <c r="D34" t="s">
        <v>229</v>
      </c>
      <c r="E34" s="21" t="s">
        <v>55</v>
      </c>
      <c r="F34" s="4" t="s">
        <v>26</v>
      </c>
      <c r="G34" s="4" t="s">
        <v>21</v>
      </c>
      <c r="H34" s="4">
        <v>68</v>
      </c>
      <c r="I34" s="19">
        <v>45688.333333333336</v>
      </c>
      <c r="J34" s="4">
        <v>2025</v>
      </c>
      <c r="K34" s="4" t="s">
        <v>25</v>
      </c>
      <c r="L34" s="11">
        <f t="shared" ref="L34" si="19">SUM(P34,T34)</f>
        <v>0</v>
      </c>
      <c r="M34" s="11">
        <f t="shared" ref="M34" si="20">SUM(Q34,U34)</f>
        <v>0.58011363636363633</v>
      </c>
      <c r="N34" s="11">
        <f t="shared" ref="N34" si="21">SUM(R34,V34)</f>
        <v>0</v>
      </c>
      <c r="O34" s="12">
        <f t="shared" ref="O34" si="22">SUM(L34:N34)</f>
        <v>0.58011363636363633</v>
      </c>
      <c r="P34" s="11">
        <v>0</v>
      </c>
      <c r="Q34" s="11">
        <v>0</v>
      </c>
      <c r="R34" s="11">
        <v>0</v>
      </c>
      <c r="S34" s="12">
        <f t="shared" ref="S34" si="23">SUM(P34:R34)</f>
        <v>0</v>
      </c>
      <c r="T34" s="11">
        <v>0</v>
      </c>
      <c r="U34" s="11">
        <v>0.58011363636363633</v>
      </c>
      <c r="V34" s="11">
        <v>0</v>
      </c>
      <c r="W34" s="12">
        <f t="shared" ref="W34" si="24">T34+U34+V34</f>
        <v>0.58011363636363633</v>
      </c>
    </row>
    <row r="35" spans="1:23" x14ac:dyDescent="0.3">
      <c r="A35" s="4">
        <v>35274589</v>
      </c>
      <c r="B35" s="4" t="s">
        <v>24</v>
      </c>
      <c r="C35" s="4">
        <v>254452101</v>
      </c>
      <c r="D35" t="s">
        <v>227</v>
      </c>
      <c r="E35" s="21" t="s">
        <v>65</v>
      </c>
      <c r="F35" s="4" t="s">
        <v>76</v>
      </c>
      <c r="G35" s="4" t="s">
        <v>21</v>
      </c>
      <c r="H35" s="4">
        <v>428</v>
      </c>
      <c r="I35" s="19">
        <v>45356.333333333336</v>
      </c>
      <c r="J35" s="4">
        <v>2024</v>
      </c>
      <c r="K35" s="4" t="s">
        <v>25</v>
      </c>
      <c r="L35" s="11">
        <f t="shared" ref="L35:L40" si="25">SUM(P35,T35)</f>
        <v>0</v>
      </c>
      <c r="M35" s="11">
        <f t="shared" ref="M35:M40" si="26">SUM(Q35,U35)</f>
        <v>2.6763257575757575</v>
      </c>
      <c r="N35" s="11">
        <f t="shared" ref="N35:N40" si="27">SUM(R35,V35)</f>
        <v>0</v>
      </c>
      <c r="O35" s="12">
        <f t="shared" ref="O35:O40" si="28">SUM(L35:N35)</f>
        <v>2.6763257575757575</v>
      </c>
      <c r="P35" s="11">
        <v>0</v>
      </c>
      <c r="Q35" s="11">
        <v>2.6763257575757575</v>
      </c>
      <c r="R35" s="11">
        <v>0</v>
      </c>
      <c r="S35" s="12">
        <f t="shared" ref="S35:S40" si="29">SUM(P35:R35)</f>
        <v>2.6763257575757575</v>
      </c>
      <c r="T35" s="11">
        <v>0</v>
      </c>
      <c r="U35" s="11">
        <v>0</v>
      </c>
      <c r="V35" s="11">
        <v>0</v>
      </c>
      <c r="W35" s="12">
        <f t="shared" ref="W35:W40" si="30">T35+U35+V35</f>
        <v>0</v>
      </c>
    </row>
    <row r="36" spans="1:23" x14ac:dyDescent="0.3">
      <c r="A36" s="4">
        <v>35278093</v>
      </c>
      <c r="B36" s="4" t="s">
        <v>24</v>
      </c>
      <c r="C36" s="4">
        <v>254151101</v>
      </c>
      <c r="D36" t="s">
        <v>231</v>
      </c>
      <c r="E36" s="21" t="s">
        <v>73</v>
      </c>
      <c r="F36" s="4" t="s">
        <v>348</v>
      </c>
      <c r="G36" s="4" t="s">
        <v>21</v>
      </c>
      <c r="H36" s="4">
        <v>163</v>
      </c>
      <c r="I36" s="19">
        <v>45432.333333333336</v>
      </c>
      <c r="J36" s="4">
        <v>2025</v>
      </c>
      <c r="K36" s="4" t="s">
        <v>25</v>
      </c>
      <c r="L36" s="11">
        <f t="shared" si="25"/>
        <v>0</v>
      </c>
      <c r="M36" s="11">
        <f t="shared" si="26"/>
        <v>0.41496212121212123</v>
      </c>
      <c r="N36" s="11">
        <f t="shared" si="27"/>
        <v>0</v>
      </c>
      <c r="O36" s="12">
        <f t="shared" si="28"/>
        <v>0.41496212121212123</v>
      </c>
      <c r="P36" s="11">
        <v>0</v>
      </c>
      <c r="Q36" s="11">
        <v>0</v>
      </c>
      <c r="R36" s="11">
        <v>0</v>
      </c>
      <c r="S36" s="12">
        <f t="shared" si="29"/>
        <v>0</v>
      </c>
      <c r="T36" s="11">
        <v>0</v>
      </c>
      <c r="U36" s="11">
        <v>0.41496212121212123</v>
      </c>
      <c r="V36" s="11">
        <v>0</v>
      </c>
      <c r="W36" s="12">
        <f t="shared" si="30"/>
        <v>0.41496212121212123</v>
      </c>
    </row>
    <row r="37" spans="1:23" x14ac:dyDescent="0.3">
      <c r="A37" s="4">
        <v>35278890</v>
      </c>
      <c r="B37" s="4" t="s">
        <v>24</v>
      </c>
      <c r="C37" s="4">
        <v>254151101</v>
      </c>
      <c r="D37" t="s">
        <v>231</v>
      </c>
      <c r="E37" s="21" t="s">
        <v>73</v>
      </c>
      <c r="F37" s="4" t="s">
        <v>348</v>
      </c>
      <c r="G37" s="4" t="s">
        <v>21</v>
      </c>
      <c r="H37" s="4">
        <v>163</v>
      </c>
      <c r="I37" s="19">
        <v>45482.333333333336</v>
      </c>
      <c r="J37" s="4">
        <v>2025</v>
      </c>
      <c r="K37" s="4" t="s">
        <v>25</v>
      </c>
      <c r="L37" s="11">
        <f t="shared" si="25"/>
        <v>1.5541666666666667</v>
      </c>
      <c r="M37" s="11">
        <f t="shared" si="26"/>
        <v>0.12234848484848485</v>
      </c>
      <c r="N37" s="11">
        <f t="shared" si="27"/>
        <v>0</v>
      </c>
      <c r="O37" s="12">
        <f t="shared" si="28"/>
        <v>1.6765151515151515</v>
      </c>
      <c r="P37" s="11">
        <v>0</v>
      </c>
      <c r="Q37" s="11">
        <v>0</v>
      </c>
      <c r="R37" s="11">
        <v>0</v>
      </c>
      <c r="S37" s="12">
        <f t="shared" si="29"/>
        <v>0</v>
      </c>
      <c r="T37" s="11">
        <v>1.5541666666666667</v>
      </c>
      <c r="U37" s="11">
        <v>0.12234848484848485</v>
      </c>
      <c r="V37" s="11">
        <v>0</v>
      </c>
      <c r="W37" s="12">
        <f t="shared" si="30"/>
        <v>1.6765151515151515</v>
      </c>
    </row>
    <row r="38" spans="1:23" x14ac:dyDescent="0.3">
      <c r="A38" s="4">
        <v>35279181</v>
      </c>
      <c r="B38" s="4" t="s">
        <v>38</v>
      </c>
      <c r="C38" s="4">
        <v>102211102</v>
      </c>
      <c r="D38" t="s">
        <v>233</v>
      </c>
      <c r="E38" s="21" t="s">
        <v>77</v>
      </c>
      <c r="F38" s="4" t="s">
        <v>58</v>
      </c>
      <c r="G38" s="4" t="s">
        <v>21</v>
      </c>
      <c r="H38" s="4">
        <v>378</v>
      </c>
      <c r="I38" s="19">
        <v>45175</v>
      </c>
      <c r="J38" s="4">
        <v>2024</v>
      </c>
      <c r="K38" s="4" t="s">
        <v>25</v>
      </c>
      <c r="L38" s="11">
        <f t="shared" si="25"/>
        <v>0</v>
      </c>
      <c r="M38" s="11">
        <f t="shared" si="26"/>
        <v>6.7859848484848486</v>
      </c>
      <c r="N38" s="11">
        <f t="shared" si="27"/>
        <v>0</v>
      </c>
      <c r="O38" s="12">
        <f t="shared" si="28"/>
        <v>6.7859848484848486</v>
      </c>
      <c r="P38" s="11">
        <v>0</v>
      </c>
      <c r="Q38" s="11">
        <v>6.7859848484848486</v>
      </c>
      <c r="R38" s="11">
        <v>0</v>
      </c>
      <c r="S38" s="12">
        <f t="shared" si="29"/>
        <v>6.7859848484848486</v>
      </c>
      <c r="T38" s="11">
        <v>0</v>
      </c>
      <c r="U38" s="11">
        <v>0</v>
      </c>
      <c r="V38" s="11">
        <v>0</v>
      </c>
      <c r="W38" s="12">
        <f t="shared" si="30"/>
        <v>0</v>
      </c>
    </row>
    <row r="39" spans="1:23" x14ac:dyDescent="0.3">
      <c r="A39" s="4">
        <v>35279182</v>
      </c>
      <c r="B39" s="4" t="s">
        <v>38</v>
      </c>
      <c r="C39" s="4">
        <v>102211102</v>
      </c>
      <c r="D39" t="s">
        <v>233</v>
      </c>
      <c r="E39" s="21" t="s">
        <v>77</v>
      </c>
      <c r="F39" s="4" t="s">
        <v>58</v>
      </c>
      <c r="G39" s="4" t="s">
        <v>21</v>
      </c>
      <c r="H39" s="4">
        <v>378</v>
      </c>
      <c r="I39" s="19">
        <v>45540.333333333336</v>
      </c>
      <c r="J39" s="4">
        <v>2024</v>
      </c>
      <c r="K39" s="4" t="s">
        <v>25</v>
      </c>
      <c r="L39" s="11">
        <f t="shared" si="25"/>
        <v>0</v>
      </c>
      <c r="M39" s="11">
        <f t="shared" si="26"/>
        <v>2.4946969696969696</v>
      </c>
      <c r="N39" s="11">
        <f t="shared" si="27"/>
        <v>0</v>
      </c>
      <c r="O39" s="12">
        <f t="shared" si="28"/>
        <v>2.4946969696969696</v>
      </c>
      <c r="P39" s="11">
        <v>0</v>
      </c>
      <c r="Q39" s="11">
        <v>2.4946969696969696</v>
      </c>
      <c r="R39" s="11">
        <v>0</v>
      </c>
      <c r="S39" s="12">
        <f t="shared" si="29"/>
        <v>2.4946969696969696</v>
      </c>
      <c r="T39" s="11">
        <v>0</v>
      </c>
      <c r="U39" s="11">
        <v>0</v>
      </c>
      <c r="V39" s="11">
        <v>0</v>
      </c>
      <c r="W39" s="12">
        <f t="shared" si="30"/>
        <v>0</v>
      </c>
    </row>
    <row r="40" spans="1:23" x14ac:dyDescent="0.3">
      <c r="A40" s="4">
        <v>35279307</v>
      </c>
      <c r="B40" s="4" t="s">
        <v>38</v>
      </c>
      <c r="C40" s="4">
        <v>103021101</v>
      </c>
      <c r="D40" t="s">
        <v>234</v>
      </c>
      <c r="E40" s="21" t="s">
        <v>78</v>
      </c>
      <c r="F40" s="4" t="s">
        <v>58</v>
      </c>
      <c r="G40" s="4" t="s">
        <v>21</v>
      </c>
      <c r="H40" s="4">
        <v>1172</v>
      </c>
      <c r="I40" s="19">
        <v>45407.333333333336</v>
      </c>
      <c r="J40" s="4">
        <v>2024</v>
      </c>
      <c r="K40" s="4" t="s">
        <v>25</v>
      </c>
      <c r="L40" s="11">
        <f t="shared" si="25"/>
        <v>0</v>
      </c>
      <c r="M40" s="11">
        <f t="shared" si="26"/>
        <v>3.4149621212121213</v>
      </c>
      <c r="N40" s="11">
        <f t="shared" si="27"/>
        <v>0</v>
      </c>
      <c r="O40" s="12">
        <f t="shared" si="28"/>
        <v>3.4149621212121213</v>
      </c>
      <c r="P40" s="11">
        <v>0</v>
      </c>
      <c r="Q40" s="11">
        <v>3.4149621212121213</v>
      </c>
      <c r="R40" s="11">
        <v>0</v>
      </c>
      <c r="S40" s="12">
        <f t="shared" si="29"/>
        <v>3.4149621212121213</v>
      </c>
      <c r="T40" s="11">
        <v>0</v>
      </c>
      <c r="U40" s="11">
        <v>0</v>
      </c>
      <c r="V40" s="11">
        <v>0</v>
      </c>
      <c r="W40" s="12">
        <f t="shared" si="30"/>
        <v>0</v>
      </c>
    </row>
    <row r="41" spans="1:23" x14ac:dyDescent="0.3">
      <c r="A41" s="4">
        <v>35280362</v>
      </c>
      <c r="B41" s="4" t="s">
        <v>24</v>
      </c>
      <c r="C41" s="4">
        <v>254452102</v>
      </c>
      <c r="D41" t="s">
        <v>235</v>
      </c>
      <c r="E41" s="21" t="s">
        <v>53</v>
      </c>
      <c r="F41" s="4" t="s">
        <v>76</v>
      </c>
      <c r="G41" s="4" t="s">
        <v>21</v>
      </c>
      <c r="H41" s="4">
        <v>50</v>
      </c>
      <c r="I41" s="19">
        <v>45400.333333333336</v>
      </c>
      <c r="J41" s="4">
        <v>2024</v>
      </c>
      <c r="K41" s="4" t="s">
        <v>25</v>
      </c>
      <c r="L41" s="11">
        <f t="shared" ref="L41:L58" si="31">SUM(P41,T41)</f>
        <v>2.8409090909090908E-2</v>
      </c>
      <c r="M41" s="11">
        <f t="shared" ref="M41:M58" si="32">SUM(Q41,U41)</f>
        <v>0.13257575757575757</v>
      </c>
      <c r="N41" s="11">
        <f t="shared" ref="N41:N58" si="33">SUM(R41,V41)</f>
        <v>0</v>
      </c>
      <c r="O41" s="12">
        <f t="shared" ref="O41:O58" si="34">SUM(L41:N41)</f>
        <v>0.16098484848484848</v>
      </c>
      <c r="P41" s="11">
        <v>2.8409090909090908E-2</v>
      </c>
      <c r="Q41" s="11">
        <v>0.13257575757575757</v>
      </c>
      <c r="R41" s="11">
        <v>0</v>
      </c>
      <c r="S41" s="12">
        <f t="shared" ref="S41:S58" si="35">SUM(P41:R41)</f>
        <v>0.16098484848484848</v>
      </c>
      <c r="T41" s="11">
        <v>0</v>
      </c>
      <c r="U41" s="11">
        <v>0</v>
      </c>
      <c r="V41" s="11">
        <v>0</v>
      </c>
      <c r="W41" s="12">
        <f t="shared" ref="W41:W58" si="36">T41+U41+V41</f>
        <v>0</v>
      </c>
    </row>
    <row r="42" spans="1:23" x14ac:dyDescent="0.3">
      <c r="A42" s="4">
        <v>35280496</v>
      </c>
      <c r="B42" s="4" t="s">
        <v>38</v>
      </c>
      <c r="C42" s="4">
        <v>103132101</v>
      </c>
      <c r="D42" t="s">
        <v>236</v>
      </c>
      <c r="E42" s="21" t="s">
        <v>79</v>
      </c>
      <c r="F42" s="4" t="s">
        <v>58</v>
      </c>
      <c r="G42" s="4" t="s">
        <v>21</v>
      </c>
      <c r="H42" s="4">
        <v>895</v>
      </c>
      <c r="I42" s="19">
        <v>45567.333333333336</v>
      </c>
      <c r="J42" s="4">
        <v>2025</v>
      </c>
      <c r="K42" s="4" t="s">
        <v>25</v>
      </c>
      <c r="L42" s="11">
        <f t="shared" si="31"/>
        <v>0</v>
      </c>
      <c r="M42" s="11">
        <f t="shared" si="32"/>
        <v>0.82007575757575757</v>
      </c>
      <c r="N42" s="11">
        <f t="shared" si="33"/>
        <v>0</v>
      </c>
      <c r="O42" s="12">
        <f t="shared" si="34"/>
        <v>0.82007575757575757</v>
      </c>
      <c r="P42" s="11">
        <v>0</v>
      </c>
      <c r="Q42" s="11">
        <v>0</v>
      </c>
      <c r="R42" s="11">
        <v>0</v>
      </c>
      <c r="S42" s="12">
        <f t="shared" si="35"/>
        <v>0</v>
      </c>
      <c r="T42" s="11">
        <v>0</v>
      </c>
      <c r="U42" s="11">
        <v>0.82007575757575757</v>
      </c>
      <c r="V42" s="11">
        <v>0</v>
      </c>
      <c r="W42" s="12">
        <f t="shared" si="36"/>
        <v>0.82007575757575757</v>
      </c>
    </row>
    <row r="43" spans="1:23" x14ac:dyDescent="0.3">
      <c r="A43" s="4">
        <v>35280499</v>
      </c>
      <c r="B43" s="4" t="s">
        <v>38</v>
      </c>
      <c r="C43" s="4">
        <v>102211102</v>
      </c>
      <c r="D43" t="s">
        <v>233</v>
      </c>
      <c r="E43" s="21" t="s">
        <v>77</v>
      </c>
      <c r="F43" s="4" t="s">
        <v>58</v>
      </c>
      <c r="G43" s="4" t="s">
        <v>21</v>
      </c>
      <c r="H43" s="4">
        <v>378</v>
      </c>
      <c r="I43" s="19">
        <v>45201</v>
      </c>
      <c r="J43" s="4">
        <v>2024</v>
      </c>
      <c r="K43" s="4" t="s">
        <v>25</v>
      </c>
      <c r="L43" s="11">
        <f t="shared" si="31"/>
        <v>0</v>
      </c>
      <c r="M43" s="11">
        <f t="shared" si="32"/>
        <v>1.4022727272727273</v>
      </c>
      <c r="N43" s="11">
        <f t="shared" si="33"/>
        <v>0</v>
      </c>
      <c r="O43" s="12">
        <f t="shared" si="34"/>
        <v>1.4022727272727273</v>
      </c>
      <c r="P43" s="11">
        <v>0</v>
      </c>
      <c r="Q43" s="11">
        <v>1.4022727272727273</v>
      </c>
      <c r="R43" s="11">
        <v>0</v>
      </c>
      <c r="S43" s="12">
        <f t="shared" si="35"/>
        <v>1.4022727272727273</v>
      </c>
      <c r="T43" s="11">
        <v>0</v>
      </c>
      <c r="U43" s="11">
        <v>0</v>
      </c>
      <c r="V43" s="11">
        <v>0</v>
      </c>
      <c r="W43" s="12">
        <f t="shared" si="36"/>
        <v>0</v>
      </c>
    </row>
    <row r="44" spans="1:23" x14ac:dyDescent="0.3">
      <c r="A44" s="4">
        <v>35280505</v>
      </c>
      <c r="B44" s="4" t="s">
        <v>19</v>
      </c>
      <c r="C44" s="4">
        <v>103451101</v>
      </c>
      <c r="D44" t="s">
        <v>222</v>
      </c>
      <c r="E44" s="21" t="s">
        <v>80</v>
      </c>
      <c r="F44" s="4" t="s">
        <v>22</v>
      </c>
      <c r="G44" s="4" t="s">
        <v>21</v>
      </c>
      <c r="H44" s="4">
        <v>1614</v>
      </c>
      <c r="I44" s="19" t="s">
        <v>46</v>
      </c>
      <c r="J44" s="4">
        <v>2024</v>
      </c>
      <c r="K44" s="4" t="s">
        <v>27</v>
      </c>
      <c r="L44" s="11">
        <f t="shared" si="31"/>
        <v>0</v>
      </c>
      <c r="M44" s="11">
        <f t="shared" si="32"/>
        <v>0.37878787878787878</v>
      </c>
      <c r="N44" s="11">
        <f t="shared" si="33"/>
        <v>0</v>
      </c>
      <c r="O44" s="12">
        <f t="shared" si="34"/>
        <v>0.37878787878787878</v>
      </c>
      <c r="P44" s="11">
        <v>0</v>
      </c>
      <c r="Q44" s="11">
        <v>0.37878787878787878</v>
      </c>
      <c r="R44" s="11">
        <v>0</v>
      </c>
      <c r="S44" s="12">
        <f t="shared" si="35"/>
        <v>0.37878787878787878</v>
      </c>
      <c r="T44" s="11">
        <v>0</v>
      </c>
      <c r="U44" s="11">
        <v>0</v>
      </c>
      <c r="V44" s="11">
        <v>0</v>
      </c>
      <c r="W44" s="12">
        <f t="shared" si="36"/>
        <v>0</v>
      </c>
    </row>
    <row r="45" spans="1:23" x14ac:dyDescent="0.3">
      <c r="A45" s="4">
        <v>35280560</v>
      </c>
      <c r="B45" s="4" t="s">
        <v>38</v>
      </c>
      <c r="C45" s="4">
        <v>102211102</v>
      </c>
      <c r="D45" t="s">
        <v>233</v>
      </c>
      <c r="E45" s="21" t="s">
        <v>77</v>
      </c>
      <c r="F45" s="4" t="s">
        <v>58</v>
      </c>
      <c r="G45" s="4" t="s">
        <v>21</v>
      </c>
      <c r="H45" s="4">
        <v>378</v>
      </c>
      <c r="I45" s="19">
        <v>45485</v>
      </c>
      <c r="J45" s="4">
        <v>2024</v>
      </c>
      <c r="K45" s="4" t="s">
        <v>25</v>
      </c>
      <c r="L45" s="11">
        <f t="shared" si="31"/>
        <v>0</v>
      </c>
      <c r="M45" s="11">
        <f t="shared" si="32"/>
        <v>2.4704545454545452</v>
      </c>
      <c r="N45" s="11">
        <f t="shared" si="33"/>
        <v>0</v>
      </c>
      <c r="O45" s="12">
        <f t="shared" si="34"/>
        <v>2.4704545454545452</v>
      </c>
      <c r="P45" s="11">
        <v>0</v>
      </c>
      <c r="Q45" s="11">
        <v>2.4704545454545452</v>
      </c>
      <c r="R45" s="11">
        <v>0</v>
      </c>
      <c r="S45" s="12">
        <f t="shared" si="35"/>
        <v>2.4704545454545452</v>
      </c>
      <c r="T45" s="11">
        <v>0</v>
      </c>
      <c r="U45" s="11">
        <v>0</v>
      </c>
      <c r="V45" s="11">
        <v>0</v>
      </c>
      <c r="W45" s="12">
        <f t="shared" si="36"/>
        <v>0</v>
      </c>
    </row>
    <row r="46" spans="1:23" x14ac:dyDescent="0.3">
      <c r="A46" s="4">
        <v>35281758</v>
      </c>
      <c r="B46" s="4" t="s">
        <v>38</v>
      </c>
      <c r="C46" s="4">
        <v>102530401</v>
      </c>
      <c r="D46" t="s">
        <v>237</v>
      </c>
      <c r="E46" s="21" t="s">
        <v>82</v>
      </c>
      <c r="F46" s="4" t="s">
        <v>58</v>
      </c>
      <c r="G46" s="4" t="s">
        <v>21</v>
      </c>
      <c r="H46" s="4">
        <v>1748</v>
      </c>
      <c r="I46" s="19">
        <v>45447.333333333336</v>
      </c>
      <c r="J46" s="4">
        <v>2024</v>
      </c>
      <c r="K46" s="4" t="s">
        <v>25</v>
      </c>
      <c r="L46" s="11">
        <f t="shared" si="31"/>
        <v>0</v>
      </c>
      <c r="M46" s="11">
        <f t="shared" si="32"/>
        <v>1.4</v>
      </c>
      <c r="N46" s="11">
        <f t="shared" si="33"/>
        <v>0</v>
      </c>
      <c r="O46" s="12">
        <f t="shared" si="34"/>
        <v>1.4</v>
      </c>
      <c r="P46" s="11">
        <v>0</v>
      </c>
      <c r="Q46" s="11">
        <v>1.4</v>
      </c>
      <c r="R46" s="11">
        <v>0</v>
      </c>
      <c r="S46" s="12">
        <f t="shared" si="35"/>
        <v>1.4</v>
      </c>
      <c r="T46" s="11">
        <v>0</v>
      </c>
      <c r="U46" s="11">
        <v>0</v>
      </c>
      <c r="V46" s="11">
        <v>0</v>
      </c>
      <c r="W46" s="12">
        <f t="shared" si="36"/>
        <v>0</v>
      </c>
    </row>
    <row r="47" spans="1:23" x14ac:dyDescent="0.3">
      <c r="A47" s="4">
        <v>35283198</v>
      </c>
      <c r="B47" s="4" t="s">
        <v>24</v>
      </c>
      <c r="C47" s="4">
        <v>43211101</v>
      </c>
      <c r="D47" t="s">
        <v>238</v>
      </c>
      <c r="E47" s="21" t="s">
        <v>69</v>
      </c>
      <c r="F47" s="4" t="s">
        <v>32</v>
      </c>
      <c r="G47" s="4" t="s">
        <v>21</v>
      </c>
      <c r="H47" s="4">
        <v>58</v>
      </c>
      <c r="I47" s="19">
        <v>45145</v>
      </c>
      <c r="J47" s="4">
        <v>2024</v>
      </c>
      <c r="K47" s="4" t="s">
        <v>25</v>
      </c>
      <c r="L47" s="11">
        <f t="shared" si="31"/>
        <v>0</v>
      </c>
      <c r="M47" s="11">
        <f t="shared" si="32"/>
        <v>0.29772727272727273</v>
      </c>
      <c r="N47" s="11">
        <f t="shared" si="33"/>
        <v>0</v>
      </c>
      <c r="O47" s="12">
        <f t="shared" si="34"/>
        <v>0.29772727272727273</v>
      </c>
      <c r="P47" s="11">
        <v>0</v>
      </c>
      <c r="Q47" s="11">
        <v>0.29772727272727273</v>
      </c>
      <c r="R47" s="11">
        <v>0</v>
      </c>
      <c r="S47" s="12">
        <f t="shared" si="35"/>
        <v>0.29772727272727273</v>
      </c>
      <c r="T47" s="11">
        <v>0</v>
      </c>
      <c r="U47" s="11">
        <v>0</v>
      </c>
      <c r="V47" s="11">
        <v>0</v>
      </c>
      <c r="W47" s="12">
        <f t="shared" si="36"/>
        <v>0</v>
      </c>
    </row>
    <row r="48" spans="1:23" x14ac:dyDescent="0.3">
      <c r="A48" s="4">
        <v>35283346</v>
      </c>
      <c r="B48" s="4" t="s">
        <v>24</v>
      </c>
      <c r="C48" s="4">
        <v>42871101</v>
      </c>
      <c r="D48" t="s">
        <v>155</v>
      </c>
      <c r="E48" s="21" t="s">
        <v>75</v>
      </c>
      <c r="F48" s="4" t="s">
        <v>32</v>
      </c>
      <c r="G48" s="4" t="s">
        <v>21</v>
      </c>
      <c r="H48" s="4">
        <v>335</v>
      </c>
      <c r="I48" s="19">
        <v>45100</v>
      </c>
      <c r="J48" s="4">
        <v>2024</v>
      </c>
      <c r="K48" s="4" t="s">
        <v>25</v>
      </c>
      <c r="L48" s="11">
        <f t="shared" si="31"/>
        <v>0</v>
      </c>
      <c r="M48" s="11">
        <f t="shared" si="32"/>
        <v>0.47821969696969696</v>
      </c>
      <c r="N48" s="11">
        <f t="shared" si="33"/>
        <v>0</v>
      </c>
      <c r="O48" s="12">
        <f t="shared" si="34"/>
        <v>0.47821969696969696</v>
      </c>
      <c r="P48" s="11">
        <v>0</v>
      </c>
      <c r="Q48" s="11">
        <v>0.47821969696969696</v>
      </c>
      <c r="R48" s="11">
        <v>0</v>
      </c>
      <c r="S48" s="12">
        <f t="shared" si="35"/>
        <v>0.47821969696969696</v>
      </c>
      <c r="T48" s="11">
        <v>0</v>
      </c>
      <c r="U48" s="11">
        <v>0</v>
      </c>
      <c r="V48" s="11">
        <v>0</v>
      </c>
      <c r="W48" s="12">
        <f t="shared" si="36"/>
        <v>0</v>
      </c>
    </row>
    <row r="49" spans="1:23" x14ac:dyDescent="0.3">
      <c r="A49" s="4">
        <v>35283938</v>
      </c>
      <c r="B49" s="4" t="s">
        <v>24</v>
      </c>
      <c r="C49" s="4">
        <v>24251101</v>
      </c>
      <c r="D49" t="s">
        <v>225</v>
      </c>
      <c r="E49" s="21" t="s">
        <v>29</v>
      </c>
      <c r="F49" s="4" t="s">
        <v>349</v>
      </c>
      <c r="G49" s="4" t="s">
        <v>21</v>
      </c>
      <c r="H49" s="4">
        <v>1145</v>
      </c>
      <c r="I49" s="19">
        <v>45187</v>
      </c>
      <c r="J49" s="4">
        <v>2024</v>
      </c>
      <c r="K49" s="4" t="s">
        <v>25</v>
      </c>
      <c r="L49" s="11">
        <f t="shared" si="31"/>
        <v>0</v>
      </c>
      <c r="M49" s="11">
        <f t="shared" si="32"/>
        <v>0.39015151515151514</v>
      </c>
      <c r="N49" s="11">
        <f t="shared" si="33"/>
        <v>0</v>
      </c>
      <c r="O49" s="12">
        <f t="shared" si="34"/>
        <v>0.39015151515151514</v>
      </c>
      <c r="P49" s="11">
        <v>0</v>
      </c>
      <c r="Q49" s="11">
        <v>0.39015151515151514</v>
      </c>
      <c r="R49" s="11">
        <v>0</v>
      </c>
      <c r="S49" s="12">
        <f t="shared" si="35"/>
        <v>0.39015151515151514</v>
      </c>
      <c r="T49" s="11">
        <v>0</v>
      </c>
      <c r="U49" s="11">
        <v>0</v>
      </c>
      <c r="V49" s="11">
        <v>0</v>
      </c>
      <c r="W49" s="12">
        <f t="shared" si="36"/>
        <v>0</v>
      </c>
    </row>
    <row r="50" spans="1:23" x14ac:dyDescent="0.3">
      <c r="A50" s="4">
        <v>35284023</v>
      </c>
      <c r="B50" s="4" t="s">
        <v>38</v>
      </c>
      <c r="C50" s="4">
        <v>43071101</v>
      </c>
      <c r="D50" t="s">
        <v>219</v>
      </c>
      <c r="E50" s="21" t="s">
        <v>83</v>
      </c>
      <c r="F50" s="4" t="s">
        <v>20</v>
      </c>
      <c r="G50" s="4" t="s">
        <v>21</v>
      </c>
      <c r="H50" s="4">
        <v>1684</v>
      </c>
      <c r="I50" s="19">
        <v>45152</v>
      </c>
      <c r="J50" s="4">
        <v>2024</v>
      </c>
      <c r="K50" s="4" t="s">
        <v>25</v>
      </c>
      <c r="L50" s="11">
        <f t="shared" si="31"/>
        <v>0</v>
      </c>
      <c r="M50" s="11">
        <f t="shared" si="32"/>
        <v>1.1013257575757576</v>
      </c>
      <c r="N50" s="11">
        <f t="shared" si="33"/>
        <v>0</v>
      </c>
      <c r="O50" s="12">
        <f t="shared" si="34"/>
        <v>1.1013257575757576</v>
      </c>
      <c r="P50" s="11">
        <v>0</v>
      </c>
      <c r="Q50" s="11">
        <v>1.1013257575757576</v>
      </c>
      <c r="R50" s="11">
        <v>0</v>
      </c>
      <c r="S50" s="12">
        <f t="shared" si="35"/>
        <v>1.1013257575757576</v>
      </c>
      <c r="T50" s="11">
        <v>0</v>
      </c>
      <c r="U50" s="11">
        <v>0</v>
      </c>
      <c r="V50" s="11">
        <v>0</v>
      </c>
      <c r="W50" s="12">
        <f t="shared" si="36"/>
        <v>0</v>
      </c>
    </row>
    <row r="51" spans="1:23" x14ac:dyDescent="0.3">
      <c r="A51" s="4">
        <v>35284365</v>
      </c>
      <c r="B51" s="4" t="s">
        <v>24</v>
      </c>
      <c r="C51" s="4">
        <v>162821702</v>
      </c>
      <c r="D51" t="s">
        <v>239</v>
      </c>
      <c r="E51" s="21" t="s">
        <v>70</v>
      </c>
      <c r="F51" s="4" t="s">
        <v>36</v>
      </c>
      <c r="G51" s="4" t="s">
        <v>21</v>
      </c>
      <c r="H51" s="4">
        <v>235</v>
      </c>
      <c r="I51" s="19">
        <v>45180</v>
      </c>
      <c r="J51" s="4">
        <v>2024</v>
      </c>
      <c r="K51" s="4" t="s">
        <v>25</v>
      </c>
      <c r="L51" s="11">
        <f t="shared" si="31"/>
        <v>7.4242424242424249E-2</v>
      </c>
      <c r="M51" s="11">
        <f t="shared" si="32"/>
        <v>2.7547348484848486</v>
      </c>
      <c r="N51" s="11">
        <f t="shared" si="33"/>
        <v>0</v>
      </c>
      <c r="O51" s="12">
        <f t="shared" si="34"/>
        <v>2.8289772727272728</v>
      </c>
      <c r="P51" s="11">
        <v>7.4242424242424249E-2</v>
      </c>
      <c r="Q51" s="11">
        <v>2.7547348484848486</v>
      </c>
      <c r="R51" s="11">
        <v>0</v>
      </c>
      <c r="S51" s="12">
        <f t="shared" si="35"/>
        <v>2.8289772727272728</v>
      </c>
      <c r="T51" s="11">
        <v>0</v>
      </c>
      <c r="U51" s="11">
        <v>0</v>
      </c>
      <c r="V51" s="11">
        <v>0</v>
      </c>
      <c r="W51" s="12">
        <f t="shared" si="36"/>
        <v>0</v>
      </c>
    </row>
    <row r="52" spans="1:23" x14ac:dyDescent="0.3">
      <c r="A52" s="4">
        <v>35284810</v>
      </c>
      <c r="B52" s="4" t="s">
        <v>38</v>
      </c>
      <c r="C52" s="4">
        <v>24101103</v>
      </c>
      <c r="D52" t="s">
        <v>240</v>
      </c>
      <c r="E52" s="21" t="s">
        <v>84</v>
      </c>
      <c r="F52" s="4" t="s">
        <v>349</v>
      </c>
      <c r="G52" s="4" t="s">
        <v>21</v>
      </c>
      <c r="H52" s="4">
        <v>2186</v>
      </c>
      <c r="I52" s="19">
        <v>45770.333333333336</v>
      </c>
      <c r="J52" s="4">
        <v>2025</v>
      </c>
      <c r="K52" s="4" t="s">
        <v>25</v>
      </c>
      <c r="L52" s="11">
        <f t="shared" si="31"/>
        <v>3.787878787878788E-2</v>
      </c>
      <c r="M52" s="11">
        <f t="shared" si="32"/>
        <v>0.8581439393939394</v>
      </c>
      <c r="N52" s="11">
        <f t="shared" si="33"/>
        <v>0</v>
      </c>
      <c r="O52" s="12">
        <f t="shared" si="34"/>
        <v>0.89602272727272725</v>
      </c>
      <c r="P52" s="11">
        <v>0</v>
      </c>
      <c r="Q52" s="11">
        <v>0</v>
      </c>
      <c r="R52" s="11">
        <v>0</v>
      </c>
      <c r="S52" s="12">
        <f t="shared" si="35"/>
        <v>0</v>
      </c>
      <c r="T52" s="11">
        <v>3.787878787878788E-2</v>
      </c>
      <c r="U52" s="11">
        <v>0.8581439393939394</v>
      </c>
      <c r="V52" s="11">
        <v>0</v>
      </c>
      <c r="W52" s="12">
        <f t="shared" si="36"/>
        <v>0.89602272727272725</v>
      </c>
    </row>
    <row r="53" spans="1:23" x14ac:dyDescent="0.3">
      <c r="A53" s="4">
        <v>35285249</v>
      </c>
      <c r="B53" s="4" t="s">
        <v>24</v>
      </c>
      <c r="C53" s="4">
        <v>42871101</v>
      </c>
      <c r="D53" t="s">
        <v>155</v>
      </c>
      <c r="E53" s="21" t="s">
        <v>75</v>
      </c>
      <c r="F53" s="4" t="s">
        <v>32</v>
      </c>
      <c r="G53" s="4" t="s">
        <v>21</v>
      </c>
      <c r="H53" s="4">
        <v>335</v>
      </c>
      <c r="I53" s="19">
        <v>45131</v>
      </c>
      <c r="J53" s="4">
        <v>2024</v>
      </c>
      <c r="K53" s="4" t="s">
        <v>25</v>
      </c>
      <c r="L53" s="11">
        <f t="shared" si="31"/>
        <v>0</v>
      </c>
      <c r="M53" s="11">
        <f t="shared" si="32"/>
        <v>0.16628787878787879</v>
      </c>
      <c r="N53" s="11">
        <f t="shared" si="33"/>
        <v>0</v>
      </c>
      <c r="O53" s="12">
        <f t="shared" si="34"/>
        <v>0.16628787878787879</v>
      </c>
      <c r="P53" s="11">
        <v>0</v>
      </c>
      <c r="Q53" s="11">
        <v>0.16628787878787879</v>
      </c>
      <c r="R53" s="11">
        <v>0</v>
      </c>
      <c r="S53" s="12">
        <f t="shared" si="35"/>
        <v>0.16628787878787879</v>
      </c>
      <c r="T53" s="11">
        <v>0</v>
      </c>
      <c r="U53" s="11">
        <v>0</v>
      </c>
      <c r="V53" s="11">
        <v>0</v>
      </c>
      <c r="W53" s="12">
        <f t="shared" si="36"/>
        <v>0</v>
      </c>
    </row>
    <row r="54" spans="1:23" x14ac:dyDescent="0.3">
      <c r="A54" s="4">
        <v>35285251</v>
      </c>
      <c r="B54" s="4" t="s">
        <v>24</v>
      </c>
      <c r="C54" s="4">
        <v>42871101</v>
      </c>
      <c r="D54" t="s">
        <v>155</v>
      </c>
      <c r="E54" s="21" t="s">
        <v>75</v>
      </c>
      <c r="F54" s="4" t="s">
        <v>32</v>
      </c>
      <c r="G54" s="4" t="s">
        <v>21</v>
      </c>
      <c r="H54" s="4">
        <v>335</v>
      </c>
      <c r="I54" s="19">
        <v>45299</v>
      </c>
      <c r="J54" s="4">
        <v>2024</v>
      </c>
      <c r="K54" s="4" t="s">
        <v>25</v>
      </c>
      <c r="L54" s="11">
        <f t="shared" si="31"/>
        <v>0.20776515151515151</v>
      </c>
      <c r="M54" s="11">
        <f t="shared" si="32"/>
        <v>0.41799242424242422</v>
      </c>
      <c r="N54" s="11">
        <f t="shared" si="33"/>
        <v>0</v>
      </c>
      <c r="O54" s="12">
        <f t="shared" si="34"/>
        <v>0.62575757575757573</v>
      </c>
      <c r="P54" s="11">
        <v>0.20776515151515151</v>
      </c>
      <c r="Q54" s="11">
        <v>0.41799242424242422</v>
      </c>
      <c r="R54" s="11">
        <v>0</v>
      </c>
      <c r="S54" s="12">
        <f t="shared" si="35"/>
        <v>0.62575757575757573</v>
      </c>
      <c r="T54" s="11">
        <v>0</v>
      </c>
      <c r="U54" s="11">
        <v>0</v>
      </c>
      <c r="V54" s="11">
        <v>0</v>
      </c>
      <c r="W54" s="12">
        <f t="shared" si="36"/>
        <v>0</v>
      </c>
    </row>
    <row r="55" spans="1:23" x14ac:dyDescent="0.3">
      <c r="A55" s="4">
        <v>35290504</v>
      </c>
      <c r="B55" s="4" t="s">
        <v>24</v>
      </c>
      <c r="C55" s="4">
        <v>42281105</v>
      </c>
      <c r="D55" t="s">
        <v>230</v>
      </c>
      <c r="E55" s="21" t="s">
        <v>72</v>
      </c>
      <c r="F55" s="4" t="s">
        <v>350</v>
      </c>
      <c r="G55" s="4" t="s">
        <v>21</v>
      </c>
      <c r="H55" s="4">
        <v>75</v>
      </c>
      <c r="I55" s="19">
        <v>45603.333333333336</v>
      </c>
      <c r="J55" s="4">
        <v>2025</v>
      </c>
      <c r="K55" s="4" t="s">
        <v>25</v>
      </c>
      <c r="L55" s="11">
        <f t="shared" si="31"/>
        <v>0</v>
      </c>
      <c r="M55" s="11">
        <f t="shared" si="32"/>
        <v>1.043560606060606</v>
      </c>
      <c r="N55" s="11">
        <f t="shared" si="33"/>
        <v>0</v>
      </c>
      <c r="O55" s="12">
        <f t="shared" si="34"/>
        <v>1.043560606060606</v>
      </c>
      <c r="P55" s="11">
        <v>0</v>
      </c>
      <c r="Q55" s="11">
        <v>0</v>
      </c>
      <c r="R55" s="11">
        <v>0</v>
      </c>
      <c r="S55" s="12">
        <f t="shared" si="35"/>
        <v>0</v>
      </c>
      <c r="T55" s="11">
        <v>0</v>
      </c>
      <c r="U55" s="11">
        <v>1.043560606060606</v>
      </c>
      <c r="V55" s="11">
        <v>0</v>
      </c>
      <c r="W55" s="12">
        <f t="shared" si="36"/>
        <v>1.043560606060606</v>
      </c>
    </row>
    <row r="56" spans="1:23" x14ac:dyDescent="0.3">
      <c r="A56" s="4">
        <v>35290508</v>
      </c>
      <c r="B56" s="4" t="s">
        <v>24</v>
      </c>
      <c r="C56" s="4">
        <v>42281105</v>
      </c>
      <c r="D56" t="s">
        <v>230</v>
      </c>
      <c r="E56" s="21" t="s">
        <v>72</v>
      </c>
      <c r="F56" s="4" t="s">
        <v>350</v>
      </c>
      <c r="G56" s="4" t="s">
        <v>21</v>
      </c>
      <c r="H56" s="4">
        <v>75</v>
      </c>
      <c r="I56" s="19">
        <v>45566.333333333336</v>
      </c>
      <c r="J56" s="4">
        <v>2025</v>
      </c>
      <c r="K56" s="4" t="s">
        <v>25</v>
      </c>
      <c r="L56" s="11">
        <f t="shared" si="31"/>
        <v>0</v>
      </c>
      <c r="M56" s="11">
        <f t="shared" si="32"/>
        <v>0.62007575757575761</v>
      </c>
      <c r="N56" s="11">
        <f t="shared" si="33"/>
        <v>0</v>
      </c>
      <c r="O56" s="12">
        <f t="shared" si="34"/>
        <v>0.62007575757575761</v>
      </c>
      <c r="P56" s="11">
        <v>0</v>
      </c>
      <c r="Q56" s="11">
        <v>0</v>
      </c>
      <c r="R56" s="11">
        <v>0</v>
      </c>
      <c r="S56" s="12">
        <f t="shared" si="35"/>
        <v>0</v>
      </c>
      <c r="T56" s="11">
        <v>0</v>
      </c>
      <c r="U56" s="11">
        <v>0.62007575757575761</v>
      </c>
      <c r="V56" s="11">
        <v>0</v>
      </c>
      <c r="W56" s="12">
        <f t="shared" si="36"/>
        <v>0.62007575757575761</v>
      </c>
    </row>
    <row r="57" spans="1:23" x14ac:dyDescent="0.3">
      <c r="A57" s="4">
        <v>35290510</v>
      </c>
      <c r="B57" s="4" t="s">
        <v>24</v>
      </c>
      <c r="C57" s="4">
        <v>42281105</v>
      </c>
      <c r="D57" t="s">
        <v>230</v>
      </c>
      <c r="E57" s="21" t="s">
        <v>72</v>
      </c>
      <c r="F57" s="4" t="s">
        <v>32</v>
      </c>
      <c r="G57" s="4" t="s">
        <v>21</v>
      </c>
      <c r="H57" s="4">
        <v>75</v>
      </c>
      <c r="I57" s="19">
        <v>45586.333333333336</v>
      </c>
      <c r="J57" s="4">
        <v>2025</v>
      </c>
      <c r="K57" s="4" t="s">
        <v>25</v>
      </c>
      <c r="L57" s="11">
        <f t="shared" si="31"/>
        <v>0</v>
      </c>
      <c r="M57" s="11">
        <f t="shared" si="32"/>
        <v>0.55303030303030298</v>
      </c>
      <c r="N57" s="11">
        <f t="shared" si="33"/>
        <v>0</v>
      </c>
      <c r="O57" s="12">
        <f t="shared" si="34"/>
        <v>0.55303030303030298</v>
      </c>
      <c r="P57" s="11">
        <v>0</v>
      </c>
      <c r="Q57" s="11">
        <v>0</v>
      </c>
      <c r="R57" s="11">
        <v>0</v>
      </c>
      <c r="S57" s="12">
        <f t="shared" si="35"/>
        <v>0</v>
      </c>
      <c r="T57" s="11">
        <v>0</v>
      </c>
      <c r="U57" s="11">
        <v>0.55303030303030298</v>
      </c>
      <c r="V57" s="11">
        <v>0</v>
      </c>
      <c r="W57" s="12">
        <f t="shared" si="36"/>
        <v>0.55303030303030298</v>
      </c>
    </row>
    <row r="58" spans="1:23" x14ac:dyDescent="0.3">
      <c r="A58" s="4">
        <v>35290544</v>
      </c>
      <c r="B58" s="4" t="s">
        <v>38</v>
      </c>
      <c r="C58" s="4">
        <v>102812101</v>
      </c>
      <c r="D58" t="s">
        <v>241</v>
      </c>
      <c r="E58" s="21" t="s">
        <v>85</v>
      </c>
      <c r="F58" s="4" t="s">
        <v>58</v>
      </c>
      <c r="G58" s="4" t="s">
        <v>21</v>
      </c>
      <c r="H58" s="4">
        <v>995</v>
      </c>
      <c r="I58" s="19">
        <v>45068</v>
      </c>
      <c r="J58" s="4">
        <v>2024</v>
      </c>
      <c r="K58" s="4" t="s">
        <v>25</v>
      </c>
      <c r="L58" s="11">
        <f t="shared" si="31"/>
        <v>0</v>
      </c>
      <c r="M58" s="11">
        <f t="shared" si="32"/>
        <v>2.0265151515151292E-2</v>
      </c>
      <c r="N58" s="11">
        <f t="shared" si="33"/>
        <v>0</v>
      </c>
      <c r="O58" s="12">
        <f t="shared" si="34"/>
        <v>2.0265151515151292E-2</v>
      </c>
      <c r="P58" s="11">
        <v>0</v>
      </c>
      <c r="Q58" s="11">
        <v>2.0265151515151292E-2</v>
      </c>
      <c r="R58" s="11">
        <v>0</v>
      </c>
      <c r="S58" s="12">
        <f t="shared" si="35"/>
        <v>2.0265151515151292E-2</v>
      </c>
      <c r="T58" s="11">
        <v>0</v>
      </c>
      <c r="U58" s="11">
        <v>0</v>
      </c>
      <c r="V58" s="11">
        <v>0</v>
      </c>
      <c r="W58" s="12">
        <f t="shared" si="36"/>
        <v>0</v>
      </c>
    </row>
    <row r="59" spans="1:23" x14ac:dyDescent="0.3">
      <c r="A59" s="4">
        <v>35292784</v>
      </c>
      <c r="B59" s="4" t="s">
        <v>38</v>
      </c>
      <c r="C59" s="4">
        <v>102211102</v>
      </c>
      <c r="D59" t="s">
        <v>233</v>
      </c>
      <c r="E59" s="21" t="s">
        <v>77</v>
      </c>
      <c r="F59" s="4" t="s">
        <v>58</v>
      </c>
      <c r="G59" s="4" t="s">
        <v>21</v>
      </c>
      <c r="H59" s="4">
        <v>378</v>
      </c>
      <c r="I59" s="19">
        <v>45582.333333333336</v>
      </c>
      <c r="J59" s="4">
        <v>2025</v>
      </c>
      <c r="K59" s="4" t="s">
        <v>25</v>
      </c>
      <c r="L59" s="11">
        <f t="shared" ref="L59:L64" si="37">SUM(P59,T59)</f>
        <v>0</v>
      </c>
      <c r="M59" s="11">
        <f t="shared" ref="M59:M64" si="38">SUM(Q59,U59)</f>
        <v>3.144318181818182</v>
      </c>
      <c r="N59" s="11">
        <f t="shared" ref="N59:N64" si="39">SUM(R59,V59)</f>
        <v>0</v>
      </c>
      <c r="O59" s="12">
        <f t="shared" ref="O59:O64" si="40">SUM(L59:N59)</f>
        <v>3.144318181818182</v>
      </c>
      <c r="P59" s="11">
        <v>0</v>
      </c>
      <c r="Q59" s="11">
        <v>0</v>
      </c>
      <c r="R59" s="11">
        <v>0</v>
      </c>
      <c r="S59" s="12">
        <f t="shared" ref="S59:S64" si="41">SUM(P59:R59)</f>
        <v>0</v>
      </c>
      <c r="T59" s="11">
        <v>0</v>
      </c>
      <c r="U59" s="11">
        <v>3.144318181818182</v>
      </c>
      <c r="V59" s="11">
        <v>0</v>
      </c>
      <c r="W59" s="12">
        <f t="shared" ref="W59:W64" si="42">T59+U59+V59</f>
        <v>3.144318181818182</v>
      </c>
    </row>
    <row r="60" spans="1:23" x14ac:dyDescent="0.3">
      <c r="A60" s="4">
        <v>35292788</v>
      </c>
      <c r="B60" s="4" t="s">
        <v>38</v>
      </c>
      <c r="C60" s="4">
        <v>102812101</v>
      </c>
      <c r="D60" t="s">
        <v>241</v>
      </c>
      <c r="E60" s="21" t="s">
        <v>86</v>
      </c>
      <c r="F60" s="4" t="s">
        <v>58</v>
      </c>
      <c r="G60" s="4" t="s">
        <v>21</v>
      </c>
      <c r="H60" s="4">
        <v>2342</v>
      </c>
      <c r="I60" s="19">
        <v>45547.333333333336</v>
      </c>
      <c r="J60" s="4">
        <v>2025</v>
      </c>
      <c r="K60" s="4" t="s">
        <v>25</v>
      </c>
      <c r="L60" s="11">
        <f t="shared" si="37"/>
        <v>0</v>
      </c>
      <c r="M60" s="11">
        <f t="shared" si="38"/>
        <v>1.1000000000000001</v>
      </c>
      <c r="N60" s="11">
        <f t="shared" si="39"/>
        <v>0</v>
      </c>
      <c r="O60" s="12">
        <f t="shared" si="40"/>
        <v>1.1000000000000001</v>
      </c>
      <c r="P60" s="11">
        <v>0</v>
      </c>
      <c r="Q60" s="11">
        <v>0</v>
      </c>
      <c r="R60" s="11">
        <v>0</v>
      </c>
      <c r="S60" s="12">
        <f t="shared" si="41"/>
        <v>0</v>
      </c>
      <c r="T60" s="11">
        <v>0</v>
      </c>
      <c r="U60" s="11">
        <v>1.1000000000000001</v>
      </c>
      <c r="V60" s="11">
        <v>0</v>
      </c>
      <c r="W60" s="12">
        <f t="shared" si="42"/>
        <v>1.1000000000000001</v>
      </c>
    </row>
    <row r="61" spans="1:23" x14ac:dyDescent="0.3">
      <c r="A61" s="4">
        <v>35295446</v>
      </c>
      <c r="B61" s="4" t="s">
        <v>38</v>
      </c>
      <c r="C61" s="4">
        <v>102211103</v>
      </c>
      <c r="D61" t="s">
        <v>242</v>
      </c>
      <c r="E61" s="21" t="s">
        <v>87</v>
      </c>
      <c r="F61" s="4" t="s">
        <v>58</v>
      </c>
      <c r="G61" s="4" t="s">
        <v>21</v>
      </c>
      <c r="H61" s="4">
        <v>1658</v>
      </c>
      <c r="I61" s="19">
        <v>45145.333333333336</v>
      </c>
      <c r="J61" s="4">
        <v>2024</v>
      </c>
      <c r="K61" s="4" t="s">
        <v>25</v>
      </c>
      <c r="L61" s="11">
        <f t="shared" si="37"/>
        <v>0.42708333333333331</v>
      </c>
      <c r="M61" s="11">
        <f t="shared" si="38"/>
        <v>0.59848484848484851</v>
      </c>
      <c r="N61" s="11">
        <f t="shared" si="39"/>
        <v>0</v>
      </c>
      <c r="O61" s="12">
        <f t="shared" si="40"/>
        <v>1.0255681818181819</v>
      </c>
      <c r="P61" s="11">
        <v>0.42708333333333331</v>
      </c>
      <c r="Q61" s="11">
        <v>0.59848484848484851</v>
      </c>
      <c r="R61" s="11">
        <v>0</v>
      </c>
      <c r="S61" s="12">
        <f t="shared" si="41"/>
        <v>1.0255681818181819</v>
      </c>
      <c r="T61" s="11">
        <v>0</v>
      </c>
      <c r="U61" s="11">
        <v>0</v>
      </c>
      <c r="V61" s="11">
        <v>0</v>
      </c>
      <c r="W61" s="12">
        <f t="shared" si="42"/>
        <v>0</v>
      </c>
    </row>
    <row r="62" spans="1:23" x14ac:dyDescent="0.3">
      <c r="A62" s="4">
        <v>35297464</v>
      </c>
      <c r="B62" s="4" t="s">
        <v>38</v>
      </c>
      <c r="C62" s="4">
        <v>82931101</v>
      </c>
      <c r="D62" t="s">
        <v>243</v>
      </c>
      <c r="E62" s="21" t="s">
        <v>88</v>
      </c>
      <c r="F62" s="4" t="s">
        <v>351</v>
      </c>
      <c r="G62" s="4" t="s">
        <v>21</v>
      </c>
      <c r="H62" s="4">
        <v>2199</v>
      </c>
      <c r="I62" s="19">
        <v>45904.333333333336</v>
      </c>
      <c r="J62" s="4">
        <v>2025</v>
      </c>
      <c r="K62" s="4" t="s">
        <v>25</v>
      </c>
      <c r="L62" s="11">
        <f t="shared" si="37"/>
        <v>0</v>
      </c>
      <c r="M62" s="11">
        <f t="shared" si="38"/>
        <v>1.0020833333333334</v>
      </c>
      <c r="N62" s="11">
        <f t="shared" si="39"/>
        <v>0</v>
      </c>
      <c r="O62" s="12">
        <f t="shared" si="40"/>
        <v>1.0020833333333334</v>
      </c>
      <c r="P62" s="11">
        <v>0</v>
      </c>
      <c r="Q62" s="11">
        <v>0</v>
      </c>
      <c r="R62" s="11">
        <v>0</v>
      </c>
      <c r="S62" s="12">
        <f t="shared" si="41"/>
        <v>0</v>
      </c>
      <c r="T62" s="11">
        <v>0</v>
      </c>
      <c r="U62" s="11">
        <v>1.0020833333333334</v>
      </c>
      <c r="V62" s="11">
        <v>0</v>
      </c>
      <c r="W62" s="12">
        <f t="shared" si="42"/>
        <v>1.0020833333333334</v>
      </c>
    </row>
    <row r="63" spans="1:23" x14ac:dyDescent="0.3">
      <c r="A63" s="4">
        <v>35299629</v>
      </c>
      <c r="B63" s="4" t="s">
        <v>24</v>
      </c>
      <c r="C63" s="4">
        <v>103091102</v>
      </c>
      <c r="D63" t="s">
        <v>218</v>
      </c>
      <c r="E63" s="21" t="s">
        <v>89</v>
      </c>
      <c r="F63" s="4" t="s">
        <v>54</v>
      </c>
      <c r="G63" s="4" t="s">
        <v>21</v>
      </c>
      <c r="H63" s="4">
        <v>268</v>
      </c>
      <c r="I63" s="19">
        <v>45478.333333333336</v>
      </c>
      <c r="J63" s="4">
        <v>2024</v>
      </c>
      <c r="K63" s="4" t="s">
        <v>25</v>
      </c>
      <c r="L63" s="11">
        <f t="shared" si="37"/>
        <v>0</v>
      </c>
      <c r="M63" s="11">
        <f t="shared" si="38"/>
        <v>0.89090909090909087</v>
      </c>
      <c r="N63" s="11">
        <f t="shared" si="39"/>
        <v>0</v>
      </c>
      <c r="O63" s="12">
        <f t="shared" si="40"/>
        <v>0.89090909090909087</v>
      </c>
      <c r="P63" s="11">
        <v>0</v>
      </c>
      <c r="Q63" s="11">
        <v>0.89090909090909087</v>
      </c>
      <c r="R63" s="11">
        <v>0</v>
      </c>
      <c r="S63" s="12">
        <f t="shared" si="41"/>
        <v>0.89090909090909087</v>
      </c>
      <c r="T63" s="11">
        <v>0</v>
      </c>
      <c r="U63" s="11">
        <v>0</v>
      </c>
      <c r="V63" s="11">
        <v>0</v>
      </c>
      <c r="W63" s="12">
        <f t="shared" si="42"/>
        <v>0</v>
      </c>
    </row>
    <row r="64" spans="1:23" x14ac:dyDescent="0.3">
      <c r="A64" s="4">
        <v>35299633</v>
      </c>
      <c r="B64" s="4" t="s">
        <v>24</v>
      </c>
      <c r="C64" s="4">
        <v>103091102</v>
      </c>
      <c r="D64" t="s">
        <v>218</v>
      </c>
      <c r="E64" s="21" t="s">
        <v>90</v>
      </c>
      <c r="F64" s="4" t="s">
        <v>54</v>
      </c>
      <c r="G64" s="4" t="s">
        <v>21</v>
      </c>
      <c r="H64" s="4">
        <v>1703</v>
      </c>
      <c r="I64" s="19">
        <v>45180</v>
      </c>
      <c r="J64" s="4">
        <v>2024</v>
      </c>
      <c r="K64" s="4" t="s">
        <v>25</v>
      </c>
      <c r="L64" s="11">
        <f t="shared" si="37"/>
        <v>0</v>
      </c>
      <c r="M64" s="11">
        <f t="shared" si="38"/>
        <v>1.4142045454545453</v>
      </c>
      <c r="N64" s="11">
        <f t="shared" si="39"/>
        <v>0</v>
      </c>
      <c r="O64" s="12">
        <f t="shared" si="40"/>
        <v>1.4142045454545453</v>
      </c>
      <c r="P64" s="11">
        <v>0</v>
      </c>
      <c r="Q64" s="11">
        <v>1.4142045454545453</v>
      </c>
      <c r="R64" s="11">
        <v>0</v>
      </c>
      <c r="S64" s="12">
        <f t="shared" si="41"/>
        <v>1.4142045454545453</v>
      </c>
      <c r="T64" s="11">
        <v>0</v>
      </c>
      <c r="U64" s="11">
        <v>0</v>
      </c>
      <c r="V64" s="11">
        <v>0</v>
      </c>
      <c r="W64" s="12">
        <f t="shared" si="42"/>
        <v>0</v>
      </c>
    </row>
    <row r="65" spans="1:23" x14ac:dyDescent="0.3">
      <c r="A65" s="4">
        <v>35299635</v>
      </c>
      <c r="B65" s="4" t="s">
        <v>24</v>
      </c>
      <c r="C65" s="4">
        <v>103091102</v>
      </c>
      <c r="D65" t="s">
        <v>218</v>
      </c>
      <c r="E65" s="21" t="s">
        <v>91</v>
      </c>
      <c r="F65" s="4" t="s">
        <v>54</v>
      </c>
      <c r="G65" s="4" t="s">
        <v>21</v>
      </c>
      <c r="H65" s="4">
        <v>1535</v>
      </c>
      <c r="I65" s="19">
        <v>45166</v>
      </c>
      <c r="J65" s="4">
        <v>2024</v>
      </c>
      <c r="K65" s="4" t="s">
        <v>25</v>
      </c>
      <c r="L65" s="11">
        <f t="shared" ref="L65:L84" si="43">SUM(P65,T65)</f>
        <v>0</v>
      </c>
      <c r="M65" s="11">
        <f t="shared" ref="M65:M84" si="44">SUM(Q65,U65)</f>
        <v>1.6835227272727276</v>
      </c>
      <c r="N65" s="11">
        <f t="shared" ref="N65:N84" si="45">SUM(R65,V65)</f>
        <v>0</v>
      </c>
      <c r="O65" s="12">
        <f t="shared" ref="O65:O84" si="46">SUM(L65:N65)</f>
        <v>1.6835227272727276</v>
      </c>
      <c r="P65" s="11">
        <v>0</v>
      </c>
      <c r="Q65" s="11">
        <v>1.6835227272727276</v>
      </c>
      <c r="R65" s="11">
        <v>0</v>
      </c>
      <c r="S65" s="12">
        <f t="shared" ref="S65:S84" si="47">SUM(P65:R65)</f>
        <v>1.6835227272727276</v>
      </c>
      <c r="T65" s="11">
        <v>0</v>
      </c>
      <c r="U65" s="11">
        <v>0</v>
      </c>
      <c r="V65" s="11">
        <v>0</v>
      </c>
      <c r="W65" s="12">
        <f t="shared" ref="W65:W84" si="48">T65+U65+V65</f>
        <v>0</v>
      </c>
    </row>
    <row r="66" spans="1:23" x14ac:dyDescent="0.3">
      <c r="A66" s="4">
        <v>35305303</v>
      </c>
      <c r="B66" s="4" t="s">
        <v>24</v>
      </c>
      <c r="C66" s="4">
        <v>152282101</v>
      </c>
      <c r="D66" t="s">
        <v>229</v>
      </c>
      <c r="E66" s="21" t="s">
        <v>71</v>
      </c>
      <c r="F66" s="4" t="s">
        <v>26</v>
      </c>
      <c r="G66" s="4" t="s">
        <v>21</v>
      </c>
      <c r="H66" s="4">
        <v>169</v>
      </c>
      <c r="I66" s="19">
        <v>45890.333333333336</v>
      </c>
      <c r="J66" s="4">
        <v>2025</v>
      </c>
      <c r="K66" s="4" t="s">
        <v>25</v>
      </c>
      <c r="L66" s="11">
        <f t="shared" si="43"/>
        <v>0</v>
      </c>
      <c r="M66" s="11">
        <f t="shared" si="44"/>
        <v>1.1206439393939394</v>
      </c>
      <c r="N66" s="11">
        <f t="shared" si="45"/>
        <v>0</v>
      </c>
      <c r="O66" s="12">
        <f t="shared" si="46"/>
        <v>1.1206439393939394</v>
      </c>
      <c r="P66" s="11">
        <v>0</v>
      </c>
      <c r="Q66" s="11">
        <v>0</v>
      </c>
      <c r="R66" s="11">
        <v>0</v>
      </c>
      <c r="S66" s="12">
        <f t="shared" si="47"/>
        <v>0</v>
      </c>
      <c r="T66" s="11">
        <v>0</v>
      </c>
      <c r="U66" s="11">
        <v>1.1206439393939394</v>
      </c>
      <c r="V66" s="11">
        <v>0</v>
      </c>
      <c r="W66" s="12">
        <f t="shared" si="48"/>
        <v>1.1206439393939394</v>
      </c>
    </row>
    <row r="67" spans="1:23" x14ac:dyDescent="0.3">
      <c r="A67" s="4">
        <v>35305308</v>
      </c>
      <c r="B67" s="4" t="s">
        <v>24</v>
      </c>
      <c r="C67" s="4">
        <v>152282101</v>
      </c>
      <c r="D67" t="s">
        <v>229</v>
      </c>
      <c r="E67" s="21" t="s">
        <v>71</v>
      </c>
      <c r="F67" s="4" t="s">
        <v>26</v>
      </c>
      <c r="G67" s="4" t="s">
        <v>21</v>
      </c>
      <c r="H67" s="4">
        <v>169</v>
      </c>
      <c r="I67" s="19">
        <v>45327</v>
      </c>
      <c r="J67" s="4">
        <v>2024</v>
      </c>
      <c r="K67" s="4" t="s">
        <v>25</v>
      </c>
      <c r="L67" s="11">
        <f t="shared" si="43"/>
        <v>0</v>
      </c>
      <c r="M67" s="11">
        <f t="shared" si="44"/>
        <v>0.45833333333333331</v>
      </c>
      <c r="N67" s="11">
        <f t="shared" si="45"/>
        <v>0</v>
      </c>
      <c r="O67" s="12">
        <f t="shared" si="46"/>
        <v>0.45833333333333331</v>
      </c>
      <c r="P67" s="11">
        <v>0</v>
      </c>
      <c r="Q67" s="11">
        <v>0.45833333333333331</v>
      </c>
      <c r="R67" s="11">
        <v>0</v>
      </c>
      <c r="S67" s="12">
        <f t="shared" si="47"/>
        <v>0.45833333333333331</v>
      </c>
      <c r="T67" s="11">
        <v>0</v>
      </c>
      <c r="U67" s="11">
        <v>0</v>
      </c>
      <c r="V67" s="11">
        <v>0</v>
      </c>
      <c r="W67" s="12">
        <f t="shared" si="48"/>
        <v>0</v>
      </c>
    </row>
    <row r="68" spans="1:23" x14ac:dyDescent="0.3">
      <c r="A68" s="4">
        <v>35311896</v>
      </c>
      <c r="B68" s="4" t="s">
        <v>24</v>
      </c>
      <c r="C68" s="4">
        <v>152701108</v>
      </c>
      <c r="D68" t="s">
        <v>244</v>
      </c>
      <c r="E68" s="21" t="s">
        <v>92</v>
      </c>
      <c r="F68" s="4" t="s">
        <v>67</v>
      </c>
      <c r="G68" s="4" t="s">
        <v>21</v>
      </c>
      <c r="H68" s="4">
        <v>118</v>
      </c>
      <c r="I68" s="19">
        <v>45611.333333333336</v>
      </c>
      <c r="J68" s="4">
        <v>2025</v>
      </c>
      <c r="K68" s="4" t="s">
        <v>25</v>
      </c>
      <c r="L68" s="11">
        <f t="shared" si="43"/>
        <v>0</v>
      </c>
      <c r="M68" s="11">
        <f t="shared" si="44"/>
        <v>2.760037878787879</v>
      </c>
      <c r="N68" s="11">
        <f t="shared" si="45"/>
        <v>0</v>
      </c>
      <c r="O68" s="12">
        <f t="shared" si="46"/>
        <v>2.760037878787879</v>
      </c>
      <c r="P68" s="11">
        <v>0</v>
      </c>
      <c r="Q68" s="11">
        <v>0</v>
      </c>
      <c r="R68" s="11">
        <v>0</v>
      </c>
      <c r="S68" s="12">
        <f t="shared" si="47"/>
        <v>0</v>
      </c>
      <c r="T68" s="11">
        <v>0</v>
      </c>
      <c r="U68" s="11">
        <v>2.760037878787879</v>
      </c>
      <c r="V68" s="11">
        <v>0</v>
      </c>
      <c r="W68" s="12">
        <f t="shared" si="48"/>
        <v>2.760037878787879</v>
      </c>
    </row>
    <row r="69" spans="1:23" x14ac:dyDescent="0.3">
      <c r="A69" s="4">
        <v>35312540</v>
      </c>
      <c r="B69" s="4" t="s">
        <v>24</v>
      </c>
      <c r="C69" s="4">
        <v>102931102</v>
      </c>
      <c r="D69" t="s">
        <v>245</v>
      </c>
      <c r="E69" s="21" t="s">
        <v>95</v>
      </c>
      <c r="F69" s="4" t="s">
        <v>22</v>
      </c>
      <c r="G69" s="4" t="s">
        <v>21</v>
      </c>
      <c r="H69" s="4">
        <v>271</v>
      </c>
      <c r="I69" s="19">
        <v>45061</v>
      </c>
      <c r="J69" s="4">
        <v>2024</v>
      </c>
      <c r="K69" s="4" t="s">
        <v>25</v>
      </c>
      <c r="L69" s="11">
        <f t="shared" si="43"/>
        <v>0</v>
      </c>
      <c r="M69" s="11">
        <f t="shared" si="44"/>
        <v>3.7689393939393939E-2</v>
      </c>
      <c r="N69" s="11">
        <f t="shared" si="45"/>
        <v>0</v>
      </c>
      <c r="O69" s="12">
        <f t="shared" si="46"/>
        <v>3.7689393939393939E-2</v>
      </c>
      <c r="P69" s="11">
        <v>0</v>
      </c>
      <c r="Q69" s="11">
        <v>3.7689393939393939E-2</v>
      </c>
      <c r="R69" s="11">
        <v>0</v>
      </c>
      <c r="S69" s="12">
        <f t="shared" si="47"/>
        <v>3.7689393939393939E-2</v>
      </c>
      <c r="T69" s="11">
        <v>0</v>
      </c>
      <c r="U69" s="11">
        <v>0</v>
      </c>
      <c r="V69" s="11">
        <v>0</v>
      </c>
      <c r="W69" s="12">
        <f t="shared" si="48"/>
        <v>0</v>
      </c>
    </row>
    <row r="70" spans="1:23" x14ac:dyDescent="0.3">
      <c r="A70" s="4">
        <v>35312542</v>
      </c>
      <c r="B70" s="4" t="s">
        <v>24</v>
      </c>
      <c r="C70" s="4">
        <v>43071103</v>
      </c>
      <c r="D70" t="s">
        <v>295</v>
      </c>
      <c r="E70" s="21" t="s">
        <v>97</v>
      </c>
      <c r="F70" s="4" t="s">
        <v>20</v>
      </c>
      <c r="G70" s="4" t="s">
        <v>21</v>
      </c>
      <c r="H70" s="4">
        <v>1827</v>
      </c>
      <c r="I70" s="19">
        <v>45538.333333333336</v>
      </c>
      <c r="J70" s="4">
        <v>2025</v>
      </c>
      <c r="K70" s="4" t="s">
        <v>25</v>
      </c>
      <c r="L70" s="11">
        <f t="shared" si="43"/>
        <v>0</v>
      </c>
      <c r="M70" s="11">
        <f t="shared" si="44"/>
        <v>0.67386363636363633</v>
      </c>
      <c r="N70" s="11">
        <f t="shared" si="45"/>
        <v>0</v>
      </c>
      <c r="O70" s="12">
        <f t="shared" si="46"/>
        <v>0.67386363636363633</v>
      </c>
      <c r="P70" s="11">
        <v>0</v>
      </c>
      <c r="Q70" s="11">
        <v>0</v>
      </c>
      <c r="R70" s="11">
        <v>0</v>
      </c>
      <c r="S70" s="12">
        <f t="shared" si="47"/>
        <v>0</v>
      </c>
      <c r="T70" s="11">
        <v>0</v>
      </c>
      <c r="U70" s="11">
        <v>0.67386363636363633</v>
      </c>
      <c r="V70" s="11">
        <v>0</v>
      </c>
      <c r="W70" s="12">
        <f t="shared" si="48"/>
        <v>0.67386363636363633</v>
      </c>
    </row>
    <row r="71" spans="1:23" x14ac:dyDescent="0.3">
      <c r="A71" s="4">
        <v>35312543</v>
      </c>
      <c r="B71" s="4" t="s">
        <v>24</v>
      </c>
      <c r="C71" s="4">
        <v>102781101</v>
      </c>
      <c r="D71" t="s">
        <v>221</v>
      </c>
      <c r="E71" s="21" t="s">
        <v>98</v>
      </c>
      <c r="F71" s="4" t="s">
        <v>99</v>
      </c>
      <c r="G71" s="4" t="s">
        <v>21</v>
      </c>
      <c r="H71" s="4">
        <v>315</v>
      </c>
      <c r="I71" s="19">
        <v>45117</v>
      </c>
      <c r="J71" s="4">
        <v>2024</v>
      </c>
      <c r="K71" s="4" t="s">
        <v>25</v>
      </c>
      <c r="L71" s="11">
        <f t="shared" si="43"/>
        <v>0</v>
      </c>
      <c r="M71" s="11">
        <f t="shared" si="44"/>
        <v>0.26799242424242425</v>
      </c>
      <c r="N71" s="11">
        <f t="shared" si="45"/>
        <v>0</v>
      </c>
      <c r="O71" s="12">
        <f t="shared" si="46"/>
        <v>0.26799242424242425</v>
      </c>
      <c r="P71" s="11">
        <v>0</v>
      </c>
      <c r="Q71" s="11">
        <v>0.26799242424242425</v>
      </c>
      <c r="R71" s="11">
        <v>0</v>
      </c>
      <c r="S71" s="12">
        <f t="shared" si="47"/>
        <v>0.26799242424242425</v>
      </c>
      <c r="T71" s="11">
        <v>0</v>
      </c>
      <c r="U71" s="11">
        <v>0</v>
      </c>
      <c r="V71" s="11">
        <v>0</v>
      </c>
      <c r="W71" s="12">
        <f t="shared" si="48"/>
        <v>0</v>
      </c>
    </row>
    <row r="72" spans="1:23" x14ac:dyDescent="0.3">
      <c r="A72" s="4">
        <v>35312545</v>
      </c>
      <c r="B72" s="4" t="s">
        <v>24</v>
      </c>
      <c r="C72" s="4">
        <v>152531101</v>
      </c>
      <c r="D72" t="s">
        <v>246</v>
      </c>
      <c r="E72" s="21" t="s">
        <v>100</v>
      </c>
      <c r="F72" s="4" t="s">
        <v>67</v>
      </c>
      <c r="G72" s="4" t="s">
        <v>21</v>
      </c>
      <c r="H72" s="4">
        <v>152</v>
      </c>
      <c r="I72" s="19">
        <v>45302</v>
      </c>
      <c r="J72" s="4">
        <v>2024</v>
      </c>
      <c r="K72" s="4" t="s">
        <v>25</v>
      </c>
      <c r="L72" s="11">
        <f t="shared" si="43"/>
        <v>0</v>
      </c>
      <c r="M72" s="11">
        <f t="shared" si="44"/>
        <v>1.3299242424242423</v>
      </c>
      <c r="N72" s="11">
        <f t="shared" si="45"/>
        <v>0</v>
      </c>
      <c r="O72" s="12">
        <f t="shared" si="46"/>
        <v>1.3299242424242423</v>
      </c>
      <c r="P72" s="11">
        <v>0</v>
      </c>
      <c r="Q72" s="11">
        <v>1.3299242424242423</v>
      </c>
      <c r="R72" s="11">
        <v>0</v>
      </c>
      <c r="S72" s="12">
        <f t="shared" si="47"/>
        <v>1.3299242424242423</v>
      </c>
      <c r="T72" s="11">
        <v>0</v>
      </c>
      <c r="U72" s="11">
        <v>0</v>
      </c>
      <c r="V72" s="11">
        <v>0</v>
      </c>
      <c r="W72" s="12">
        <f t="shared" si="48"/>
        <v>0</v>
      </c>
    </row>
    <row r="73" spans="1:23" x14ac:dyDescent="0.3">
      <c r="A73" s="4">
        <v>35312551</v>
      </c>
      <c r="B73" s="4" t="s">
        <v>24</v>
      </c>
      <c r="C73" s="4">
        <v>43191101</v>
      </c>
      <c r="D73" t="s">
        <v>247</v>
      </c>
      <c r="E73" s="21" t="s">
        <v>101</v>
      </c>
      <c r="F73" s="4" t="s">
        <v>32</v>
      </c>
      <c r="G73" s="4" t="s">
        <v>21</v>
      </c>
      <c r="H73" s="4">
        <v>312</v>
      </c>
      <c r="I73" s="19">
        <v>45383.333333333336</v>
      </c>
      <c r="J73" s="4">
        <v>2024</v>
      </c>
      <c r="K73" s="4" t="s">
        <v>25</v>
      </c>
      <c r="L73" s="11">
        <f t="shared" si="43"/>
        <v>0</v>
      </c>
      <c r="M73" s="11">
        <f t="shared" si="44"/>
        <v>3.2049242424242426</v>
      </c>
      <c r="N73" s="11">
        <f t="shared" si="45"/>
        <v>0</v>
      </c>
      <c r="O73" s="12">
        <f t="shared" si="46"/>
        <v>3.2049242424242426</v>
      </c>
      <c r="P73" s="11">
        <v>0</v>
      </c>
      <c r="Q73" s="11">
        <v>3.2049242424242426</v>
      </c>
      <c r="R73" s="11">
        <v>0</v>
      </c>
      <c r="S73" s="12">
        <f t="shared" si="47"/>
        <v>3.2049242424242426</v>
      </c>
      <c r="T73" s="11">
        <v>0</v>
      </c>
      <c r="U73" s="11">
        <v>0</v>
      </c>
      <c r="V73" s="11">
        <v>0</v>
      </c>
      <c r="W73" s="12">
        <f t="shared" si="48"/>
        <v>0</v>
      </c>
    </row>
    <row r="74" spans="1:23" x14ac:dyDescent="0.3">
      <c r="A74" s="4">
        <v>35312553</v>
      </c>
      <c r="B74" s="4" t="s">
        <v>24</v>
      </c>
      <c r="C74" s="4">
        <v>252931102</v>
      </c>
      <c r="D74" t="s">
        <v>248</v>
      </c>
      <c r="E74" s="21" t="s">
        <v>102</v>
      </c>
      <c r="F74" s="4" t="s">
        <v>322</v>
      </c>
      <c r="G74" s="4" t="s">
        <v>21</v>
      </c>
      <c r="H74" s="4">
        <v>642</v>
      </c>
      <c r="I74" s="19">
        <v>45366.333333333336</v>
      </c>
      <c r="J74" s="4">
        <v>2024</v>
      </c>
      <c r="K74" s="4" t="s">
        <v>25</v>
      </c>
      <c r="L74" s="11">
        <f t="shared" si="43"/>
        <v>0</v>
      </c>
      <c r="M74" s="11">
        <f t="shared" si="44"/>
        <v>1.7005681818181819</v>
      </c>
      <c r="N74" s="11">
        <f t="shared" si="45"/>
        <v>0</v>
      </c>
      <c r="O74" s="12">
        <f t="shared" si="46"/>
        <v>1.7005681818181819</v>
      </c>
      <c r="P74" s="11">
        <v>0</v>
      </c>
      <c r="Q74" s="11">
        <v>1.7005681818181819</v>
      </c>
      <c r="R74" s="11">
        <v>0</v>
      </c>
      <c r="S74" s="12">
        <f t="shared" si="47"/>
        <v>1.7005681818181819</v>
      </c>
      <c r="T74" s="11">
        <v>0</v>
      </c>
      <c r="U74" s="11">
        <v>0</v>
      </c>
      <c r="V74" s="11">
        <v>0</v>
      </c>
      <c r="W74" s="12">
        <f t="shared" si="48"/>
        <v>0</v>
      </c>
    </row>
    <row r="75" spans="1:23" x14ac:dyDescent="0.3">
      <c r="A75" s="4">
        <v>35312560</v>
      </c>
      <c r="B75" s="4" t="s">
        <v>24</v>
      </c>
      <c r="C75" s="4">
        <v>102911110</v>
      </c>
      <c r="D75" t="s">
        <v>249</v>
      </c>
      <c r="E75" s="21" t="s">
        <v>103</v>
      </c>
      <c r="F75" s="4" t="s">
        <v>54</v>
      </c>
      <c r="G75" s="4" t="s">
        <v>21</v>
      </c>
      <c r="H75" s="4">
        <v>976</v>
      </c>
      <c r="I75" s="19">
        <v>45125</v>
      </c>
      <c r="J75" s="4">
        <v>2024</v>
      </c>
      <c r="K75" s="4" t="s">
        <v>25</v>
      </c>
      <c r="L75" s="11">
        <f t="shared" si="43"/>
        <v>0</v>
      </c>
      <c r="M75" s="11">
        <f t="shared" si="44"/>
        <v>0.97727272727272729</v>
      </c>
      <c r="N75" s="11">
        <f t="shared" si="45"/>
        <v>0</v>
      </c>
      <c r="O75" s="12">
        <f t="shared" si="46"/>
        <v>0.97727272727272729</v>
      </c>
      <c r="P75" s="11">
        <v>0</v>
      </c>
      <c r="Q75" s="11">
        <v>0.97727272727272729</v>
      </c>
      <c r="R75" s="11">
        <v>0</v>
      </c>
      <c r="S75" s="12">
        <f t="shared" si="47"/>
        <v>0.97727272727272729</v>
      </c>
      <c r="T75" s="11">
        <v>0</v>
      </c>
      <c r="U75" s="11">
        <v>0</v>
      </c>
      <c r="V75" s="11">
        <v>0</v>
      </c>
      <c r="W75" s="12">
        <f t="shared" si="48"/>
        <v>0</v>
      </c>
    </row>
    <row r="76" spans="1:23" x14ac:dyDescent="0.3">
      <c r="A76" s="4">
        <v>35314415</v>
      </c>
      <c r="B76" s="4" t="s">
        <v>24</v>
      </c>
      <c r="C76" s="4">
        <v>152701108</v>
      </c>
      <c r="D76" t="s">
        <v>244</v>
      </c>
      <c r="E76" s="21" t="s">
        <v>92</v>
      </c>
      <c r="F76" s="4" t="s">
        <v>67</v>
      </c>
      <c r="G76" s="4" t="s">
        <v>21</v>
      </c>
      <c r="H76" s="4">
        <v>118</v>
      </c>
      <c r="I76" s="19">
        <v>45383.333333333336</v>
      </c>
      <c r="J76" s="4">
        <v>2024</v>
      </c>
      <c r="K76" s="4" t="s">
        <v>25</v>
      </c>
      <c r="L76" s="11">
        <f t="shared" si="43"/>
        <v>3.9962121212121213E-2</v>
      </c>
      <c r="M76" s="11">
        <f t="shared" si="44"/>
        <v>2.0499999999999994</v>
      </c>
      <c r="N76" s="11">
        <f t="shared" si="45"/>
        <v>0</v>
      </c>
      <c r="O76" s="12">
        <f t="shared" si="46"/>
        <v>2.0899621212121207</v>
      </c>
      <c r="P76" s="11">
        <v>3.9962121212121213E-2</v>
      </c>
      <c r="Q76" s="11">
        <v>2.0499999999999994</v>
      </c>
      <c r="R76" s="11">
        <v>0</v>
      </c>
      <c r="S76" s="12">
        <f t="shared" si="47"/>
        <v>2.0899621212121207</v>
      </c>
      <c r="T76" s="11">
        <v>0</v>
      </c>
      <c r="U76" s="11">
        <v>0</v>
      </c>
      <c r="V76" s="11">
        <v>0</v>
      </c>
      <c r="W76" s="12">
        <f t="shared" si="48"/>
        <v>0</v>
      </c>
    </row>
    <row r="77" spans="1:23" x14ac:dyDescent="0.3">
      <c r="A77" s="4">
        <v>35314416</v>
      </c>
      <c r="B77" s="4" t="s">
        <v>24</v>
      </c>
      <c r="C77" s="4">
        <v>152701108</v>
      </c>
      <c r="D77" t="s">
        <v>244</v>
      </c>
      <c r="E77" s="21" t="s">
        <v>92</v>
      </c>
      <c r="F77" s="4" t="s">
        <v>67</v>
      </c>
      <c r="G77" s="4" t="s">
        <v>21</v>
      </c>
      <c r="H77" s="4">
        <v>118</v>
      </c>
      <c r="I77" s="19">
        <v>45439.333333333336</v>
      </c>
      <c r="J77" s="4">
        <v>2025</v>
      </c>
      <c r="K77" s="4" t="s">
        <v>25</v>
      </c>
      <c r="L77" s="11">
        <f t="shared" si="43"/>
        <v>0.31003787878787881</v>
      </c>
      <c r="M77" s="11">
        <f t="shared" si="44"/>
        <v>1.1200757575757576</v>
      </c>
      <c r="N77" s="11">
        <f t="shared" si="45"/>
        <v>0.17007575757575757</v>
      </c>
      <c r="O77" s="12">
        <f t="shared" si="46"/>
        <v>1.6001893939393941</v>
      </c>
      <c r="P77" s="11">
        <v>0</v>
      </c>
      <c r="Q77" s="11">
        <v>0</v>
      </c>
      <c r="R77" s="11">
        <v>0</v>
      </c>
      <c r="S77" s="12">
        <f t="shared" si="47"/>
        <v>0</v>
      </c>
      <c r="T77" s="11">
        <v>0.31003787878787881</v>
      </c>
      <c r="U77" s="11">
        <v>1.1200757575757576</v>
      </c>
      <c r="V77" s="11">
        <v>0.17007575757575757</v>
      </c>
      <c r="W77" s="12">
        <f t="shared" si="48"/>
        <v>1.6001893939393941</v>
      </c>
    </row>
    <row r="78" spans="1:23" x14ac:dyDescent="0.3">
      <c r="A78" s="4">
        <v>35316561</v>
      </c>
      <c r="B78" s="4" t="s">
        <v>24</v>
      </c>
      <c r="C78" s="4">
        <v>102931102</v>
      </c>
      <c r="D78" t="s">
        <v>245</v>
      </c>
      <c r="E78" s="21" t="s">
        <v>94</v>
      </c>
      <c r="F78" s="4" t="s">
        <v>22</v>
      </c>
      <c r="G78" s="4" t="s">
        <v>21</v>
      </c>
      <c r="H78" s="4">
        <v>123</v>
      </c>
      <c r="I78" s="19">
        <v>45097</v>
      </c>
      <c r="J78" s="4">
        <v>2024</v>
      </c>
      <c r="K78" s="4" t="s">
        <v>25</v>
      </c>
      <c r="L78" s="11">
        <f t="shared" si="43"/>
        <v>0</v>
      </c>
      <c r="M78" s="11">
        <f t="shared" si="44"/>
        <v>4.7342803030303031</v>
      </c>
      <c r="N78" s="11">
        <f t="shared" si="45"/>
        <v>0</v>
      </c>
      <c r="O78" s="12">
        <f t="shared" si="46"/>
        <v>4.7342803030303031</v>
      </c>
      <c r="P78" s="11">
        <v>0</v>
      </c>
      <c r="Q78" s="11">
        <v>4.7342803030303031</v>
      </c>
      <c r="R78" s="11">
        <v>0</v>
      </c>
      <c r="S78" s="12">
        <f t="shared" si="47"/>
        <v>4.7342803030303031</v>
      </c>
      <c r="T78" s="11">
        <v>0</v>
      </c>
      <c r="U78" s="11">
        <v>0</v>
      </c>
      <c r="V78" s="11">
        <v>0</v>
      </c>
      <c r="W78" s="12">
        <f t="shared" si="48"/>
        <v>0</v>
      </c>
    </row>
    <row r="79" spans="1:23" x14ac:dyDescent="0.3">
      <c r="A79" s="4">
        <v>35317399</v>
      </c>
      <c r="B79" s="4" t="s">
        <v>24</v>
      </c>
      <c r="C79" s="4">
        <v>43191101</v>
      </c>
      <c r="D79" t="s">
        <v>247</v>
      </c>
      <c r="E79" s="21" t="s">
        <v>33</v>
      </c>
      <c r="F79" s="4" t="s">
        <v>32</v>
      </c>
      <c r="G79" s="4" t="s">
        <v>21</v>
      </c>
      <c r="H79" s="4">
        <v>423</v>
      </c>
      <c r="I79" s="19">
        <v>45187</v>
      </c>
      <c r="J79" s="4">
        <v>2024</v>
      </c>
      <c r="K79" s="4" t="s">
        <v>25</v>
      </c>
      <c r="L79" s="11">
        <f t="shared" si="43"/>
        <v>0</v>
      </c>
      <c r="M79" s="11">
        <f t="shared" si="44"/>
        <v>1.09375</v>
      </c>
      <c r="N79" s="11">
        <f t="shared" si="45"/>
        <v>0</v>
      </c>
      <c r="O79" s="12">
        <f t="shared" si="46"/>
        <v>1.09375</v>
      </c>
      <c r="P79" s="11">
        <v>0</v>
      </c>
      <c r="Q79" s="11">
        <v>1.09375</v>
      </c>
      <c r="R79" s="11">
        <v>0</v>
      </c>
      <c r="S79" s="12">
        <f t="shared" si="47"/>
        <v>1.09375</v>
      </c>
      <c r="T79" s="11">
        <v>0</v>
      </c>
      <c r="U79" s="11">
        <v>0</v>
      </c>
      <c r="V79" s="11">
        <v>0</v>
      </c>
      <c r="W79" s="12">
        <f t="shared" si="48"/>
        <v>0</v>
      </c>
    </row>
    <row r="80" spans="1:23" x14ac:dyDescent="0.3">
      <c r="A80" s="4">
        <v>35320333</v>
      </c>
      <c r="B80" s="4" t="s">
        <v>24</v>
      </c>
      <c r="C80" s="4">
        <v>63601108</v>
      </c>
      <c r="D80" t="s">
        <v>250</v>
      </c>
      <c r="E80" s="21" t="s">
        <v>74</v>
      </c>
      <c r="F80" s="4" t="s">
        <v>112</v>
      </c>
      <c r="G80" s="4" t="s">
        <v>21</v>
      </c>
      <c r="H80" s="4">
        <v>64</v>
      </c>
      <c r="I80" s="19">
        <v>45145</v>
      </c>
      <c r="J80" s="4">
        <v>2024</v>
      </c>
      <c r="K80" s="4" t="s">
        <v>25</v>
      </c>
      <c r="L80" s="11">
        <f t="shared" si="43"/>
        <v>0</v>
      </c>
      <c r="M80" s="11">
        <f t="shared" si="44"/>
        <v>3.0348484848484847</v>
      </c>
      <c r="N80" s="11">
        <f t="shared" si="45"/>
        <v>0</v>
      </c>
      <c r="O80" s="12">
        <f t="shared" si="46"/>
        <v>3.0348484848484847</v>
      </c>
      <c r="P80" s="11">
        <v>0</v>
      </c>
      <c r="Q80" s="11">
        <v>3.0348484848484847</v>
      </c>
      <c r="R80" s="11">
        <v>0</v>
      </c>
      <c r="S80" s="12">
        <f t="shared" si="47"/>
        <v>3.0348484848484847</v>
      </c>
      <c r="T80" s="11">
        <v>0</v>
      </c>
      <c r="U80" s="11">
        <v>0</v>
      </c>
      <c r="V80" s="11">
        <v>0</v>
      </c>
      <c r="W80" s="12">
        <f t="shared" si="48"/>
        <v>0</v>
      </c>
    </row>
    <row r="81" spans="1:23" x14ac:dyDescent="0.3">
      <c r="A81" s="4">
        <v>35320334</v>
      </c>
      <c r="B81" s="4" t="s">
        <v>24</v>
      </c>
      <c r="C81" s="4">
        <v>63601108</v>
      </c>
      <c r="D81" t="s">
        <v>250</v>
      </c>
      <c r="E81" s="21" t="s">
        <v>74</v>
      </c>
      <c r="F81" s="4" t="s">
        <v>112</v>
      </c>
      <c r="G81" s="4" t="s">
        <v>21</v>
      </c>
      <c r="H81" s="4">
        <v>64</v>
      </c>
      <c r="I81" s="19">
        <v>45180</v>
      </c>
      <c r="J81" s="4">
        <v>2024</v>
      </c>
      <c r="K81" s="4" t="s">
        <v>25</v>
      </c>
      <c r="L81" s="11">
        <f t="shared" si="43"/>
        <v>0</v>
      </c>
      <c r="M81" s="11">
        <f t="shared" si="44"/>
        <v>2.5</v>
      </c>
      <c r="N81" s="11">
        <f t="shared" si="45"/>
        <v>0</v>
      </c>
      <c r="O81" s="12">
        <f t="shared" si="46"/>
        <v>2.5</v>
      </c>
      <c r="P81" s="11">
        <v>0</v>
      </c>
      <c r="Q81" s="11">
        <v>2.5</v>
      </c>
      <c r="R81" s="11">
        <v>0</v>
      </c>
      <c r="S81" s="12">
        <f t="shared" si="47"/>
        <v>2.5</v>
      </c>
      <c r="T81" s="11">
        <v>0</v>
      </c>
      <c r="U81" s="11">
        <v>0</v>
      </c>
      <c r="V81" s="11">
        <v>0</v>
      </c>
      <c r="W81" s="12">
        <f t="shared" si="48"/>
        <v>0</v>
      </c>
    </row>
    <row r="82" spans="1:23" x14ac:dyDescent="0.3">
      <c r="A82" s="4">
        <v>35320335</v>
      </c>
      <c r="B82" s="4" t="s">
        <v>24</v>
      </c>
      <c r="C82" s="4">
        <v>63601108</v>
      </c>
      <c r="D82" t="s">
        <v>250</v>
      </c>
      <c r="E82" s="21" t="s">
        <v>105</v>
      </c>
      <c r="F82" s="4" t="s">
        <v>112</v>
      </c>
      <c r="G82" s="4" t="s">
        <v>21</v>
      </c>
      <c r="H82" s="4">
        <v>1247</v>
      </c>
      <c r="I82" s="19">
        <v>45490.333333333336</v>
      </c>
      <c r="J82" s="4">
        <v>2024</v>
      </c>
      <c r="K82" s="4" t="s">
        <v>25</v>
      </c>
      <c r="L82" s="11">
        <f t="shared" si="43"/>
        <v>0</v>
      </c>
      <c r="M82" s="11">
        <f t="shared" si="44"/>
        <v>0.44507575757575757</v>
      </c>
      <c r="N82" s="11">
        <f t="shared" si="45"/>
        <v>0</v>
      </c>
      <c r="O82" s="12">
        <f t="shared" si="46"/>
        <v>0.44507575757575757</v>
      </c>
      <c r="P82" s="11">
        <v>0</v>
      </c>
      <c r="Q82" s="11">
        <v>0.44507575757575757</v>
      </c>
      <c r="R82" s="11">
        <v>0</v>
      </c>
      <c r="S82" s="12">
        <f t="shared" si="47"/>
        <v>0.44507575757575757</v>
      </c>
      <c r="T82" s="11">
        <v>0</v>
      </c>
      <c r="U82" s="11">
        <v>0</v>
      </c>
      <c r="V82" s="11">
        <v>0</v>
      </c>
      <c r="W82" s="12">
        <f t="shared" si="48"/>
        <v>0</v>
      </c>
    </row>
    <row r="83" spans="1:23" x14ac:dyDescent="0.3">
      <c r="A83" s="4">
        <v>35320440</v>
      </c>
      <c r="B83" s="4" t="s">
        <v>24</v>
      </c>
      <c r="C83" s="4">
        <v>63601111</v>
      </c>
      <c r="D83" t="s">
        <v>251</v>
      </c>
      <c r="E83" s="21" t="s">
        <v>107</v>
      </c>
      <c r="F83" s="4" t="s">
        <v>112</v>
      </c>
      <c r="G83" s="4" t="s">
        <v>21</v>
      </c>
      <c r="H83" s="4">
        <v>500</v>
      </c>
      <c r="I83" s="19">
        <v>45103</v>
      </c>
      <c r="J83" s="4">
        <v>2024</v>
      </c>
      <c r="K83" s="4" t="s">
        <v>25</v>
      </c>
      <c r="L83" s="11">
        <f t="shared" si="43"/>
        <v>0</v>
      </c>
      <c r="M83" s="11">
        <f t="shared" si="44"/>
        <v>0.84545454545454546</v>
      </c>
      <c r="N83" s="11">
        <f t="shared" si="45"/>
        <v>0</v>
      </c>
      <c r="O83" s="12">
        <f t="shared" si="46"/>
        <v>0.84545454545454546</v>
      </c>
      <c r="P83" s="11">
        <v>0</v>
      </c>
      <c r="Q83" s="11">
        <v>0.84545454545454546</v>
      </c>
      <c r="R83" s="11">
        <v>0</v>
      </c>
      <c r="S83" s="12">
        <f t="shared" si="47"/>
        <v>0.84545454545454546</v>
      </c>
      <c r="T83" s="11">
        <v>0</v>
      </c>
      <c r="U83" s="11">
        <v>0</v>
      </c>
      <c r="V83" s="11">
        <v>0</v>
      </c>
      <c r="W83" s="12">
        <f t="shared" si="48"/>
        <v>0</v>
      </c>
    </row>
    <row r="84" spans="1:23" x14ac:dyDescent="0.3">
      <c r="A84" s="4">
        <v>35320441</v>
      </c>
      <c r="B84" s="4" t="s">
        <v>24</v>
      </c>
      <c r="C84" s="4">
        <v>63601111</v>
      </c>
      <c r="D84" t="s">
        <v>251</v>
      </c>
      <c r="E84" s="21" t="s">
        <v>108</v>
      </c>
      <c r="F84" s="4" t="s">
        <v>112</v>
      </c>
      <c r="G84" s="4" t="s">
        <v>21</v>
      </c>
      <c r="H84" s="4">
        <v>190</v>
      </c>
      <c r="I84" s="19">
        <v>45145</v>
      </c>
      <c r="J84" s="4">
        <v>2024</v>
      </c>
      <c r="K84" s="4" t="s">
        <v>25</v>
      </c>
      <c r="L84" s="11">
        <f t="shared" si="43"/>
        <v>0</v>
      </c>
      <c r="M84" s="11">
        <f t="shared" si="44"/>
        <v>0.45227272727272683</v>
      </c>
      <c r="N84" s="11">
        <f t="shared" si="45"/>
        <v>0</v>
      </c>
      <c r="O84" s="12">
        <f t="shared" si="46"/>
        <v>0.45227272727272683</v>
      </c>
      <c r="P84" s="11">
        <v>0</v>
      </c>
      <c r="Q84" s="11">
        <v>0.45227272727272683</v>
      </c>
      <c r="R84" s="11">
        <v>0</v>
      </c>
      <c r="S84" s="12">
        <f t="shared" si="47"/>
        <v>0.45227272727272683</v>
      </c>
      <c r="T84" s="11">
        <v>0</v>
      </c>
      <c r="U84" s="11">
        <v>0</v>
      </c>
      <c r="V84" s="11">
        <v>0</v>
      </c>
      <c r="W84" s="12">
        <f t="shared" si="48"/>
        <v>0</v>
      </c>
    </row>
    <row r="85" spans="1:23" x14ac:dyDescent="0.3">
      <c r="A85" s="4">
        <v>35320442</v>
      </c>
      <c r="B85" s="4" t="s">
        <v>24</v>
      </c>
      <c r="C85" s="4">
        <v>63801102</v>
      </c>
      <c r="D85" t="s">
        <v>205</v>
      </c>
      <c r="E85" s="21" t="s">
        <v>109</v>
      </c>
      <c r="F85" s="4" t="s">
        <v>112</v>
      </c>
      <c r="G85" s="4" t="s">
        <v>21</v>
      </c>
      <c r="H85" s="4">
        <v>739</v>
      </c>
      <c r="I85" s="19">
        <v>45131</v>
      </c>
      <c r="J85" s="4">
        <v>2024</v>
      </c>
      <c r="K85" s="4" t="s">
        <v>25</v>
      </c>
      <c r="L85" s="11">
        <f t="shared" ref="L85:L107" si="49">SUM(P85,T85)</f>
        <v>0.1018939393939394</v>
      </c>
      <c r="M85" s="11">
        <f t="shared" ref="M85:M107" si="50">SUM(Q85,U85)</f>
        <v>0.67954545454545456</v>
      </c>
      <c r="N85" s="11">
        <f t="shared" ref="N85:N107" si="51">SUM(R85,V85)</f>
        <v>0</v>
      </c>
      <c r="O85" s="12">
        <f t="shared" ref="O85:O107" si="52">SUM(L85:N85)</f>
        <v>0.78143939393939399</v>
      </c>
      <c r="P85" s="11">
        <v>0.1018939393939394</v>
      </c>
      <c r="Q85" s="11">
        <v>0.67954545454545456</v>
      </c>
      <c r="R85" s="11">
        <v>0</v>
      </c>
      <c r="S85" s="12">
        <f t="shared" ref="S85:S107" si="53">SUM(P85:R85)</f>
        <v>0.78143939393939399</v>
      </c>
      <c r="T85" s="11">
        <v>0</v>
      </c>
      <c r="U85" s="11">
        <v>0</v>
      </c>
      <c r="V85" s="11">
        <v>0</v>
      </c>
      <c r="W85" s="12">
        <f t="shared" ref="W85:W107" si="54">T85+U85+V85</f>
        <v>0</v>
      </c>
    </row>
    <row r="86" spans="1:23" x14ac:dyDescent="0.3">
      <c r="A86" s="4">
        <v>35320450</v>
      </c>
      <c r="B86" s="4" t="s">
        <v>24</v>
      </c>
      <c r="C86" s="4">
        <v>153701104</v>
      </c>
      <c r="D86" t="s">
        <v>252</v>
      </c>
      <c r="E86" s="21" t="s">
        <v>110</v>
      </c>
      <c r="F86" s="4" t="s">
        <v>67</v>
      </c>
      <c r="G86" s="4" t="s">
        <v>21</v>
      </c>
      <c r="H86" s="4">
        <v>230</v>
      </c>
      <c r="I86" s="19">
        <v>45166</v>
      </c>
      <c r="J86" s="4">
        <v>2024</v>
      </c>
      <c r="K86" s="4" t="s">
        <v>25</v>
      </c>
      <c r="L86" s="11">
        <f t="shared" si="49"/>
        <v>0</v>
      </c>
      <c r="M86" s="11">
        <f t="shared" si="50"/>
        <v>2.258901515151515</v>
      </c>
      <c r="N86" s="11">
        <f t="shared" si="51"/>
        <v>0</v>
      </c>
      <c r="O86" s="12">
        <f t="shared" si="52"/>
        <v>2.258901515151515</v>
      </c>
      <c r="P86" s="11">
        <v>0</v>
      </c>
      <c r="Q86" s="11">
        <v>2.258901515151515</v>
      </c>
      <c r="R86" s="11">
        <v>0</v>
      </c>
      <c r="S86" s="12">
        <f t="shared" si="53"/>
        <v>2.258901515151515</v>
      </c>
      <c r="T86" s="11">
        <v>0</v>
      </c>
      <c r="U86" s="11">
        <v>0</v>
      </c>
      <c r="V86" s="11">
        <v>0</v>
      </c>
      <c r="W86" s="12">
        <f t="shared" si="54"/>
        <v>0</v>
      </c>
    </row>
    <row r="87" spans="1:23" x14ac:dyDescent="0.3">
      <c r="A87" s="4">
        <v>35320461</v>
      </c>
      <c r="B87" s="4" t="s">
        <v>24</v>
      </c>
      <c r="C87" s="4">
        <v>63801105</v>
      </c>
      <c r="D87" t="s">
        <v>253</v>
      </c>
      <c r="E87" s="21" t="s">
        <v>111</v>
      </c>
      <c r="F87" s="4" t="s">
        <v>112</v>
      </c>
      <c r="G87" s="4" t="s">
        <v>21</v>
      </c>
      <c r="H87" s="4">
        <v>393</v>
      </c>
      <c r="I87" s="19">
        <v>45194</v>
      </c>
      <c r="J87" s="4">
        <v>2024</v>
      </c>
      <c r="K87" s="4" t="s">
        <v>25</v>
      </c>
      <c r="L87" s="11">
        <f t="shared" si="49"/>
        <v>1.0155303030303031</v>
      </c>
      <c r="M87" s="11">
        <f t="shared" si="50"/>
        <v>1.0729166666666667</v>
      </c>
      <c r="N87" s="11">
        <f t="shared" si="51"/>
        <v>0</v>
      </c>
      <c r="O87" s="12">
        <f t="shared" si="52"/>
        <v>2.0884469696969701</v>
      </c>
      <c r="P87" s="11">
        <v>1.0155303030303031</v>
      </c>
      <c r="Q87" s="11">
        <v>1.0729166666666667</v>
      </c>
      <c r="R87" s="11">
        <v>0</v>
      </c>
      <c r="S87" s="12">
        <f t="shared" si="53"/>
        <v>2.0884469696969701</v>
      </c>
      <c r="T87" s="11">
        <v>0</v>
      </c>
      <c r="U87" s="11">
        <v>0</v>
      </c>
      <c r="V87" s="11">
        <v>0</v>
      </c>
      <c r="W87" s="12">
        <f t="shared" si="54"/>
        <v>0</v>
      </c>
    </row>
    <row r="88" spans="1:23" x14ac:dyDescent="0.3">
      <c r="A88" s="4">
        <v>35321894</v>
      </c>
      <c r="B88" s="4" t="s">
        <v>38</v>
      </c>
      <c r="C88" s="4">
        <v>82931101</v>
      </c>
      <c r="D88" t="s">
        <v>243</v>
      </c>
      <c r="E88" s="21" t="s">
        <v>88</v>
      </c>
      <c r="F88" s="4" t="s">
        <v>351</v>
      </c>
      <c r="G88" s="4" t="s">
        <v>21</v>
      </c>
      <c r="H88" s="4">
        <v>2199</v>
      </c>
      <c r="I88" s="19">
        <v>45533.333333333336</v>
      </c>
      <c r="J88" s="4">
        <v>2025</v>
      </c>
      <c r="K88" s="4" t="s">
        <v>25</v>
      </c>
      <c r="L88" s="11">
        <f t="shared" si="49"/>
        <v>0</v>
      </c>
      <c r="M88" s="11">
        <f t="shared" si="50"/>
        <v>0.10984848484848485</v>
      </c>
      <c r="N88" s="11">
        <f t="shared" si="51"/>
        <v>0</v>
      </c>
      <c r="O88" s="12">
        <f t="shared" si="52"/>
        <v>0.10984848484848485</v>
      </c>
      <c r="P88" s="11">
        <v>0</v>
      </c>
      <c r="Q88" s="11">
        <v>0</v>
      </c>
      <c r="R88" s="11">
        <v>0</v>
      </c>
      <c r="S88" s="12">
        <f t="shared" si="53"/>
        <v>0</v>
      </c>
      <c r="T88" s="11">
        <v>0</v>
      </c>
      <c r="U88" s="11">
        <v>0.10984848484848485</v>
      </c>
      <c r="V88" s="11">
        <v>0</v>
      </c>
      <c r="W88" s="12">
        <f t="shared" si="54"/>
        <v>0.10984848484848485</v>
      </c>
    </row>
    <row r="89" spans="1:23" x14ac:dyDescent="0.3">
      <c r="A89" s="4">
        <v>35325589</v>
      </c>
      <c r="B89" s="4" t="s">
        <v>24</v>
      </c>
      <c r="C89" s="4">
        <v>152531101</v>
      </c>
      <c r="D89" t="s">
        <v>246</v>
      </c>
      <c r="E89" s="21" t="s">
        <v>100</v>
      </c>
      <c r="F89" s="4" t="s">
        <v>67</v>
      </c>
      <c r="G89" s="4" t="s">
        <v>21</v>
      </c>
      <c r="H89" s="4">
        <v>152</v>
      </c>
      <c r="I89" s="19">
        <v>45208</v>
      </c>
      <c r="J89" s="4">
        <v>2024</v>
      </c>
      <c r="K89" s="4" t="s">
        <v>25</v>
      </c>
      <c r="L89" s="11">
        <f t="shared" si="49"/>
        <v>0</v>
      </c>
      <c r="M89" s="11">
        <f t="shared" si="50"/>
        <v>1.2100378787878787</v>
      </c>
      <c r="N89" s="11">
        <f t="shared" si="51"/>
        <v>0</v>
      </c>
      <c r="O89" s="12">
        <f t="shared" si="52"/>
        <v>1.2100378787878787</v>
      </c>
      <c r="P89" s="11">
        <v>0</v>
      </c>
      <c r="Q89" s="11">
        <v>1.2100378787878787</v>
      </c>
      <c r="R89" s="11">
        <v>0</v>
      </c>
      <c r="S89" s="12">
        <f t="shared" si="53"/>
        <v>1.2100378787878787</v>
      </c>
      <c r="T89" s="11">
        <v>0</v>
      </c>
      <c r="U89" s="11">
        <v>0</v>
      </c>
      <c r="V89" s="11">
        <v>0</v>
      </c>
      <c r="W89" s="12">
        <f t="shared" si="54"/>
        <v>0</v>
      </c>
    </row>
    <row r="90" spans="1:23" x14ac:dyDescent="0.3">
      <c r="A90" s="4">
        <v>35325590</v>
      </c>
      <c r="B90" s="4" t="s">
        <v>24</v>
      </c>
      <c r="C90" s="4">
        <v>152531101</v>
      </c>
      <c r="D90" t="s">
        <v>246</v>
      </c>
      <c r="E90" s="21" t="s">
        <v>100</v>
      </c>
      <c r="F90" s="4" t="s">
        <v>67</v>
      </c>
      <c r="G90" s="4" t="s">
        <v>21</v>
      </c>
      <c r="H90" s="4">
        <v>152</v>
      </c>
      <c r="I90" s="19">
        <v>45201</v>
      </c>
      <c r="J90" s="4">
        <v>2024</v>
      </c>
      <c r="K90" s="4" t="s">
        <v>25</v>
      </c>
      <c r="L90" s="11">
        <f t="shared" si="49"/>
        <v>0</v>
      </c>
      <c r="M90" s="11">
        <f t="shared" si="50"/>
        <v>2.2960227272727272</v>
      </c>
      <c r="N90" s="11">
        <f t="shared" si="51"/>
        <v>0</v>
      </c>
      <c r="O90" s="12">
        <f t="shared" si="52"/>
        <v>2.2960227272727272</v>
      </c>
      <c r="P90" s="11">
        <v>0</v>
      </c>
      <c r="Q90" s="11">
        <v>2.2960227272727272</v>
      </c>
      <c r="R90" s="11">
        <v>0</v>
      </c>
      <c r="S90" s="12">
        <f t="shared" si="53"/>
        <v>2.2960227272727272</v>
      </c>
      <c r="T90" s="11">
        <v>0</v>
      </c>
      <c r="U90" s="11">
        <v>0</v>
      </c>
      <c r="V90" s="11">
        <v>0</v>
      </c>
      <c r="W90" s="12">
        <f t="shared" si="54"/>
        <v>0</v>
      </c>
    </row>
    <row r="91" spans="1:23" x14ac:dyDescent="0.3">
      <c r="A91" s="4">
        <v>35329012</v>
      </c>
      <c r="B91" s="4" t="s">
        <v>24</v>
      </c>
      <c r="C91" s="4">
        <v>103091102</v>
      </c>
      <c r="D91" t="s">
        <v>218</v>
      </c>
      <c r="E91" s="21" t="s">
        <v>90</v>
      </c>
      <c r="F91" s="4" t="s">
        <v>54</v>
      </c>
      <c r="G91" s="4" t="s">
        <v>21</v>
      </c>
      <c r="H91" s="4">
        <v>1703</v>
      </c>
      <c r="I91" s="19">
        <v>45182</v>
      </c>
      <c r="J91" s="4">
        <v>2024</v>
      </c>
      <c r="K91" s="4" t="s">
        <v>25</v>
      </c>
      <c r="L91" s="11">
        <f t="shared" si="49"/>
        <v>0</v>
      </c>
      <c r="M91" s="11">
        <f t="shared" si="50"/>
        <v>1.55</v>
      </c>
      <c r="N91" s="11">
        <f t="shared" si="51"/>
        <v>0</v>
      </c>
      <c r="O91" s="12">
        <f t="shared" si="52"/>
        <v>1.55</v>
      </c>
      <c r="P91" s="11">
        <v>0</v>
      </c>
      <c r="Q91" s="11">
        <v>1.55</v>
      </c>
      <c r="R91" s="11">
        <v>0</v>
      </c>
      <c r="S91" s="12">
        <f t="shared" si="53"/>
        <v>1.55</v>
      </c>
      <c r="T91" s="11">
        <v>0</v>
      </c>
      <c r="U91" s="11">
        <v>0</v>
      </c>
      <c r="V91" s="11">
        <v>0</v>
      </c>
      <c r="W91" s="12">
        <f t="shared" si="54"/>
        <v>0</v>
      </c>
    </row>
    <row r="92" spans="1:23" x14ac:dyDescent="0.3">
      <c r="A92" s="4">
        <v>35329016</v>
      </c>
      <c r="B92" s="4" t="s">
        <v>24</v>
      </c>
      <c r="C92" s="4">
        <v>103091102</v>
      </c>
      <c r="D92" t="s">
        <v>218</v>
      </c>
      <c r="E92" s="21" t="s">
        <v>91</v>
      </c>
      <c r="F92" s="4" t="s">
        <v>54</v>
      </c>
      <c r="G92" s="4" t="s">
        <v>21</v>
      </c>
      <c r="H92" s="4">
        <v>1535</v>
      </c>
      <c r="I92" s="19">
        <v>45166</v>
      </c>
      <c r="J92" s="4">
        <v>2024</v>
      </c>
      <c r="K92" s="4" t="s">
        <v>25</v>
      </c>
      <c r="L92" s="11">
        <f t="shared" si="49"/>
        <v>0</v>
      </c>
      <c r="M92" s="11">
        <f t="shared" si="50"/>
        <v>3.4301136363636369</v>
      </c>
      <c r="N92" s="11">
        <f t="shared" si="51"/>
        <v>0</v>
      </c>
      <c r="O92" s="12">
        <f t="shared" si="52"/>
        <v>3.4301136363636369</v>
      </c>
      <c r="P92" s="11">
        <v>0</v>
      </c>
      <c r="Q92" s="11">
        <v>3.4301136363636369</v>
      </c>
      <c r="R92" s="11">
        <v>0</v>
      </c>
      <c r="S92" s="12">
        <f t="shared" si="53"/>
        <v>3.4301136363636369</v>
      </c>
      <c r="T92" s="11">
        <v>0</v>
      </c>
      <c r="U92" s="11">
        <v>0</v>
      </c>
      <c r="V92" s="11">
        <v>0</v>
      </c>
      <c r="W92" s="12">
        <f t="shared" si="54"/>
        <v>0</v>
      </c>
    </row>
    <row r="93" spans="1:23" x14ac:dyDescent="0.3">
      <c r="A93" s="4">
        <v>35329472</v>
      </c>
      <c r="B93" s="4" t="s">
        <v>24</v>
      </c>
      <c r="C93" s="4">
        <v>43191101</v>
      </c>
      <c r="D93" t="s">
        <v>247</v>
      </c>
      <c r="E93" s="21" t="s">
        <v>101</v>
      </c>
      <c r="F93" s="4" t="s">
        <v>32</v>
      </c>
      <c r="G93" s="4" t="s">
        <v>21</v>
      </c>
      <c r="H93" s="4">
        <v>312</v>
      </c>
      <c r="I93" s="19">
        <v>45145</v>
      </c>
      <c r="J93" s="4">
        <v>2024</v>
      </c>
      <c r="K93" s="4" t="s">
        <v>25</v>
      </c>
      <c r="L93" s="11">
        <f t="shared" si="49"/>
        <v>0</v>
      </c>
      <c r="M93" s="11">
        <f t="shared" si="50"/>
        <v>2.6585227272727274</v>
      </c>
      <c r="N93" s="11">
        <f t="shared" si="51"/>
        <v>0</v>
      </c>
      <c r="O93" s="12">
        <f t="shared" si="52"/>
        <v>2.6585227272727274</v>
      </c>
      <c r="P93" s="11">
        <v>0</v>
      </c>
      <c r="Q93" s="11">
        <v>2.6585227272727274</v>
      </c>
      <c r="R93" s="11">
        <v>0</v>
      </c>
      <c r="S93" s="12">
        <f t="shared" si="53"/>
        <v>2.6585227272727274</v>
      </c>
      <c r="T93" s="11">
        <v>0</v>
      </c>
      <c r="U93" s="11">
        <v>0</v>
      </c>
      <c r="V93" s="11">
        <v>0</v>
      </c>
      <c r="W93" s="12">
        <f t="shared" si="54"/>
        <v>0</v>
      </c>
    </row>
    <row r="94" spans="1:23" x14ac:dyDescent="0.3">
      <c r="A94" s="4">
        <v>35329473</v>
      </c>
      <c r="B94" s="4" t="s">
        <v>24</v>
      </c>
      <c r="C94" s="4">
        <v>43191101</v>
      </c>
      <c r="D94" t="s">
        <v>247</v>
      </c>
      <c r="E94" s="21" t="s">
        <v>101</v>
      </c>
      <c r="F94" s="4" t="s">
        <v>32</v>
      </c>
      <c r="G94" s="4" t="s">
        <v>21</v>
      </c>
      <c r="H94" s="4">
        <v>312</v>
      </c>
      <c r="I94" s="19">
        <v>45517.333333333336</v>
      </c>
      <c r="J94" s="4">
        <v>2024</v>
      </c>
      <c r="K94" s="4" t="s">
        <v>25</v>
      </c>
      <c r="L94" s="11">
        <f t="shared" si="49"/>
        <v>0</v>
      </c>
      <c r="M94" s="11">
        <f t="shared" si="50"/>
        <v>4.7609848484848483</v>
      </c>
      <c r="N94" s="11">
        <f t="shared" si="51"/>
        <v>0</v>
      </c>
      <c r="O94" s="12">
        <f t="shared" si="52"/>
        <v>4.7609848484848483</v>
      </c>
      <c r="P94" s="11">
        <v>0</v>
      </c>
      <c r="Q94" s="11">
        <v>4.7609848484848483</v>
      </c>
      <c r="R94" s="11">
        <v>0</v>
      </c>
      <c r="S94" s="12">
        <f t="shared" si="53"/>
        <v>4.7609848484848483</v>
      </c>
      <c r="T94" s="11">
        <v>0</v>
      </c>
      <c r="U94" s="11">
        <v>0</v>
      </c>
      <c r="V94" s="11">
        <v>0</v>
      </c>
      <c r="W94" s="12">
        <f t="shared" si="54"/>
        <v>0</v>
      </c>
    </row>
    <row r="95" spans="1:23" x14ac:dyDescent="0.3">
      <c r="A95" s="4">
        <v>35330211</v>
      </c>
      <c r="B95" s="4" t="s">
        <v>24</v>
      </c>
      <c r="C95" s="4">
        <v>43191101</v>
      </c>
      <c r="D95" t="s">
        <v>247</v>
      </c>
      <c r="E95" s="21" t="s">
        <v>33</v>
      </c>
      <c r="F95" s="4" t="s">
        <v>32</v>
      </c>
      <c r="G95" s="4" t="s">
        <v>21</v>
      </c>
      <c r="H95" s="4">
        <v>423</v>
      </c>
      <c r="I95" s="19">
        <v>45097</v>
      </c>
      <c r="J95" s="4">
        <v>2024</v>
      </c>
      <c r="K95" s="4" t="s">
        <v>25</v>
      </c>
      <c r="L95" s="11">
        <f t="shared" si="49"/>
        <v>0</v>
      </c>
      <c r="M95" s="11">
        <f t="shared" si="50"/>
        <v>1.8018939393939395</v>
      </c>
      <c r="N95" s="11">
        <f t="shared" si="51"/>
        <v>0</v>
      </c>
      <c r="O95" s="12">
        <f t="shared" si="52"/>
        <v>1.8018939393939395</v>
      </c>
      <c r="P95" s="11">
        <v>0</v>
      </c>
      <c r="Q95" s="11">
        <v>1.8018939393939395</v>
      </c>
      <c r="R95" s="11">
        <v>0</v>
      </c>
      <c r="S95" s="12">
        <f t="shared" si="53"/>
        <v>1.8018939393939395</v>
      </c>
      <c r="T95" s="11">
        <v>0</v>
      </c>
      <c r="U95" s="11">
        <v>0</v>
      </c>
      <c r="V95" s="11">
        <v>0</v>
      </c>
      <c r="W95" s="12">
        <f t="shared" si="54"/>
        <v>0</v>
      </c>
    </row>
    <row r="96" spans="1:23" x14ac:dyDescent="0.3">
      <c r="A96" s="4">
        <v>35330213</v>
      </c>
      <c r="B96" s="4" t="s">
        <v>24</v>
      </c>
      <c r="C96" s="4">
        <v>43191101</v>
      </c>
      <c r="D96" t="s">
        <v>247</v>
      </c>
      <c r="E96" s="21" t="s">
        <v>33</v>
      </c>
      <c r="F96" s="4" t="s">
        <v>32</v>
      </c>
      <c r="G96" s="4" t="s">
        <v>21</v>
      </c>
      <c r="H96" s="4">
        <v>423</v>
      </c>
      <c r="I96" s="19">
        <v>45357.333333333336</v>
      </c>
      <c r="J96" s="4">
        <v>2024</v>
      </c>
      <c r="K96" s="4" t="s">
        <v>25</v>
      </c>
      <c r="L96" s="11">
        <f t="shared" si="49"/>
        <v>0</v>
      </c>
      <c r="M96" s="11">
        <f t="shared" si="50"/>
        <v>5.5357954545454549</v>
      </c>
      <c r="N96" s="11">
        <f t="shared" si="51"/>
        <v>0</v>
      </c>
      <c r="O96" s="12">
        <f t="shared" si="52"/>
        <v>5.5357954545454549</v>
      </c>
      <c r="P96" s="11">
        <v>0</v>
      </c>
      <c r="Q96" s="11">
        <v>5.5357954545454549</v>
      </c>
      <c r="R96" s="11">
        <v>0</v>
      </c>
      <c r="S96" s="12">
        <f t="shared" si="53"/>
        <v>5.5357954545454549</v>
      </c>
      <c r="T96" s="11">
        <v>0</v>
      </c>
      <c r="U96" s="11">
        <v>0</v>
      </c>
      <c r="V96" s="11">
        <v>0</v>
      </c>
      <c r="W96" s="12">
        <f t="shared" si="54"/>
        <v>0</v>
      </c>
    </row>
    <row r="97" spans="1:23" x14ac:dyDescent="0.3">
      <c r="A97" s="4">
        <v>35330215</v>
      </c>
      <c r="B97" s="4" t="s">
        <v>24</v>
      </c>
      <c r="C97" s="4">
        <v>43191101</v>
      </c>
      <c r="D97" t="s">
        <v>247</v>
      </c>
      <c r="E97" s="21" t="s">
        <v>33</v>
      </c>
      <c r="F97" s="4" t="s">
        <v>32</v>
      </c>
      <c r="G97" s="4" t="s">
        <v>21</v>
      </c>
      <c r="H97" s="4">
        <v>423</v>
      </c>
      <c r="I97" s="19">
        <v>45534.333333333336</v>
      </c>
      <c r="J97" s="4">
        <v>2024</v>
      </c>
      <c r="K97" s="4" t="s">
        <v>25</v>
      </c>
      <c r="L97" s="11">
        <f t="shared" si="49"/>
        <v>0</v>
      </c>
      <c r="M97" s="11">
        <f t="shared" si="50"/>
        <v>2.7998106060606061</v>
      </c>
      <c r="N97" s="11">
        <f t="shared" si="51"/>
        <v>0</v>
      </c>
      <c r="O97" s="12">
        <f t="shared" si="52"/>
        <v>2.7998106060606061</v>
      </c>
      <c r="P97" s="11">
        <v>0</v>
      </c>
      <c r="Q97" s="11">
        <v>2.7998106060606061</v>
      </c>
      <c r="R97" s="11">
        <v>0</v>
      </c>
      <c r="S97" s="12">
        <f t="shared" si="53"/>
        <v>2.7998106060606061</v>
      </c>
      <c r="T97" s="11">
        <v>0</v>
      </c>
      <c r="U97" s="11">
        <v>0</v>
      </c>
      <c r="V97" s="11">
        <v>0</v>
      </c>
      <c r="W97" s="12">
        <f t="shared" si="54"/>
        <v>0</v>
      </c>
    </row>
    <row r="98" spans="1:23" x14ac:dyDescent="0.3">
      <c r="A98" s="4">
        <v>35330216</v>
      </c>
      <c r="B98" s="4" t="s">
        <v>24</v>
      </c>
      <c r="C98" s="4">
        <v>43191101</v>
      </c>
      <c r="D98" t="s">
        <v>247</v>
      </c>
      <c r="E98" s="21" t="s">
        <v>33</v>
      </c>
      <c r="F98" s="4" t="s">
        <v>32</v>
      </c>
      <c r="G98" s="4" t="s">
        <v>21</v>
      </c>
      <c r="H98" s="4">
        <v>423</v>
      </c>
      <c r="I98" s="19">
        <v>45404.333333333336</v>
      </c>
      <c r="J98" s="4">
        <v>2024</v>
      </c>
      <c r="K98" s="4" t="s">
        <v>25</v>
      </c>
      <c r="L98" s="11">
        <f t="shared" si="49"/>
        <v>0</v>
      </c>
      <c r="M98" s="11">
        <f t="shared" si="50"/>
        <v>1.5464015151515151</v>
      </c>
      <c r="N98" s="11">
        <f t="shared" si="51"/>
        <v>0</v>
      </c>
      <c r="O98" s="12">
        <f t="shared" si="52"/>
        <v>1.5464015151515151</v>
      </c>
      <c r="P98" s="11">
        <v>0</v>
      </c>
      <c r="Q98" s="11">
        <v>1.5464015151515151</v>
      </c>
      <c r="R98" s="11">
        <v>0</v>
      </c>
      <c r="S98" s="12">
        <f t="shared" si="53"/>
        <v>1.5464015151515151</v>
      </c>
      <c r="T98" s="11">
        <v>0</v>
      </c>
      <c r="U98" s="11">
        <v>0</v>
      </c>
      <c r="V98" s="11">
        <v>0</v>
      </c>
      <c r="W98" s="12">
        <f t="shared" si="54"/>
        <v>0</v>
      </c>
    </row>
    <row r="99" spans="1:23" x14ac:dyDescent="0.3">
      <c r="A99" s="4">
        <v>35330217</v>
      </c>
      <c r="B99" s="4" t="s">
        <v>24</v>
      </c>
      <c r="C99" s="4">
        <v>43191101</v>
      </c>
      <c r="D99" t="s">
        <v>247</v>
      </c>
      <c r="E99" s="21" t="s">
        <v>33</v>
      </c>
      <c r="F99" s="4" t="s">
        <v>32</v>
      </c>
      <c r="G99" s="4" t="s">
        <v>21</v>
      </c>
      <c r="H99" s="4">
        <v>423</v>
      </c>
      <c r="I99" s="19">
        <v>45390.333333333336</v>
      </c>
      <c r="J99" s="4">
        <v>2024</v>
      </c>
      <c r="K99" s="4" t="s">
        <v>25</v>
      </c>
      <c r="L99" s="11">
        <f t="shared" si="49"/>
        <v>0</v>
      </c>
      <c r="M99" s="11">
        <f t="shared" si="50"/>
        <v>0.32973484848484846</v>
      </c>
      <c r="N99" s="11">
        <f t="shared" si="51"/>
        <v>0</v>
      </c>
      <c r="O99" s="12">
        <f t="shared" si="52"/>
        <v>0.32973484848484846</v>
      </c>
      <c r="P99" s="11">
        <v>0</v>
      </c>
      <c r="Q99" s="11">
        <v>0.32973484848484846</v>
      </c>
      <c r="R99" s="11">
        <v>0</v>
      </c>
      <c r="S99" s="12">
        <f t="shared" si="53"/>
        <v>0.32973484848484846</v>
      </c>
      <c r="T99" s="11">
        <v>0</v>
      </c>
      <c r="U99" s="11">
        <v>0</v>
      </c>
      <c r="V99" s="11">
        <v>0</v>
      </c>
      <c r="W99" s="12">
        <f t="shared" si="54"/>
        <v>0</v>
      </c>
    </row>
    <row r="100" spans="1:23" x14ac:dyDescent="0.3">
      <c r="A100" s="4">
        <v>35330248</v>
      </c>
      <c r="B100" s="4" t="s">
        <v>24</v>
      </c>
      <c r="C100" s="4">
        <v>43191101</v>
      </c>
      <c r="D100" t="s">
        <v>247</v>
      </c>
      <c r="E100" s="21" t="s">
        <v>48</v>
      </c>
      <c r="F100" s="4" t="s">
        <v>32</v>
      </c>
      <c r="G100" s="4" t="s">
        <v>21</v>
      </c>
      <c r="H100" s="4">
        <v>345</v>
      </c>
      <c r="I100" s="19">
        <v>45187</v>
      </c>
      <c r="J100" s="4">
        <v>2024</v>
      </c>
      <c r="K100" s="4" t="s">
        <v>25</v>
      </c>
      <c r="L100" s="11">
        <f t="shared" si="49"/>
        <v>0</v>
      </c>
      <c r="M100" s="11">
        <f t="shared" si="50"/>
        <v>2.5107954545454545</v>
      </c>
      <c r="N100" s="11">
        <f t="shared" si="51"/>
        <v>0</v>
      </c>
      <c r="O100" s="12">
        <f t="shared" si="52"/>
        <v>2.5107954545454545</v>
      </c>
      <c r="P100" s="11">
        <v>0</v>
      </c>
      <c r="Q100" s="11">
        <v>2.5107954545454545</v>
      </c>
      <c r="R100" s="11">
        <v>0</v>
      </c>
      <c r="S100" s="12">
        <f t="shared" si="53"/>
        <v>2.5107954545454545</v>
      </c>
      <c r="T100" s="11">
        <v>0</v>
      </c>
      <c r="U100" s="11">
        <v>0</v>
      </c>
      <c r="V100" s="11">
        <v>0</v>
      </c>
      <c r="W100" s="12">
        <f t="shared" si="54"/>
        <v>0</v>
      </c>
    </row>
    <row r="101" spans="1:23" x14ac:dyDescent="0.3">
      <c r="A101" s="4">
        <v>35330249</v>
      </c>
      <c r="B101" s="4" t="s">
        <v>24</v>
      </c>
      <c r="C101" s="4">
        <v>43191101</v>
      </c>
      <c r="D101" t="s">
        <v>247</v>
      </c>
      <c r="E101" s="21" t="s">
        <v>48</v>
      </c>
      <c r="F101" s="4" t="s">
        <v>32</v>
      </c>
      <c r="G101" s="4" t="s">
        <v>21</v>
      </c>
      <c r="H101" s="4">
        <v>345</v>
      </c>
      <c r="I101" s="19">
        <v>45201</v>
      </c>
      <c r="J101" s="4">
        <v>2024</v>
      </c>
      <c r="K101" s="4" t="s">
        <v>25</v>
      </c>
      <c r="L101" s="11">
        <f t="shared" si="49"/>
        <v>0</v>
      </c>
      <c r="M101" s="11">
        <f t="shared" si="50"/>
        <v>2.872348484848485</v>
      </c>
      <c r="N101" s="11">
        <f t="shared" si="51"/>
        <v>0</v>
      </c>
      <c r="O101" s="12">
        <f t="shared" si="52"/>
        <v>2.872348484848485</v>
      </c>
      <c r="P101" s="11">
        <v>0</v>
      </c>
      <c r="Q101" s="11">
        <v>2.872348484848485</v>
      </c>
      <c r="R101" s="11">
        <v>0</v>
      </c>
      <c r="S101" s="12">
        <f t="shared" si="53"/>
        <v>2.872348484848485</v>
      </c>
      <c r="T101" s="11">
        <v>0</v>
      </c>
      <c r="U101" s="11">
        <v>0</v>
      </c>
      <c r="V101" s="11">
        <v>0</v>
      </c>
      <c r="W101" s="12">
        <f t="shared" si="54"/>
        <v>0</v>
      </c>
    </row>
    <row r="102" spans="1:23" x14ac:dyDescent="0.3">
      <c r="A102" s="4">
        <v>35331306</v>
      </c>
      <c r="B102" s="4" t="s">
        <v>24</v>
      </c>
      <c r="C102" s="4">
        <v>102911110</v>
      </c>
      <c r="D102" t="s">
        <v>249</v>
      </c>
      <c r="E102" s="21" t="s">
        <v>103</v>
      </c>
      <c r="F102" s="4" t="s">
        <v>54</v>
      </c>
      <c r="G102" s="4" t="s">
        <v>21</v>
      </c>
      <c r="H102" s="4">
        <v>976</v>
      </c>
      <c r="I102" s="19">
        <v>45184</v>
      </c>
      <c r="J102" s="4">
        <v>2024</v>
      </c>
      <c r="K102" s="4" t="s">
        <v>25</v>
      </c>
      <c r="L102" s="11">
        <f t="shared" si="49"/>
        <v>0</v>
      </c>
      <c r="M102" s="11">
        <f t="shared" si="50"/>
        <v>1.7007575757575757</v>
      </c>
      <c r="N102" s="11">
        <f t="shared" si="51"/>
        <v>0</v>
      </c>
      <c r="O102" s="12">
        <f t="shared" si="52"/>
        <v>1.7007575757575757</v>
      </c>
      <c r="P102" s="11">
        <v>0</v>
      </c>
      <c r="Q102" s="11">
        <v>1.7007575757575757</v>
      </c>
      <c r="R102" s="11">
        <v>0</v>
      </c>
      <c r="S102" s="12">
        <f t="shared" si="53"/>
        <v>1.7007575757575757</v>
      </c>
      <c r="T102" s="11">
        <v>0</v>
      </c>
      <c r="U102" s="11">
        <v>0</v>
      </c>
      <c r="V102" s="11">
        <v>0</v>
      </c>
      <c r="W102" s="12">
        <f t="shared" si="54"/>
        <v>0</v>
      </c>
    </row>
    <row r="103" spans="1:23" x14ac:dyDescent="0.3">
      <c r="A103" s="4">
        <v>35331307</v>
      </c>
      <c r="B103" s="4" t="s">
        <v>24</v>
      </c>
      <c r="C103" s="4">
        <v>102911110</v>
      </c>
      <c r="D103" t="s">
        <v>249</v>
      </c>
      <c r="E103" s="21" t="s">
        <v>103</v>
      </c>
      <c r="F103" s="4" t="s">
        <v>54</v>
      </c>
      <c r="G103" s="4" t="s">
        <v>21</v>
      </c>
      <c r="H103" s="4">
        <v>976</v>
      </c>
      <c r="I103" s="19">
        <v>45132</v>
      </c>
      <c r="J103" s="4">
        <v>2024</v>
      </c>
      <c r="K103" s="4" t="s">
        <v>25</v>
      </c>
      <c r="L103" s="11">
        <f t="shared" si="49"/>
        <v>0</v>
      </c>
      <c r="M103" s="11">
        <f t="shared" si="50"/>
        <v>2.0820075757575758</v>
      </c>
      <c r="N103" s="11">
        <f t="shared" si="51"/>
        <v>0</v>
      </c>
      <c r="O103" s="12">
        <f t="shared" si="52"/>
        <v>2.0820075757575758</v>
      </c>
      <c r="P103" s="11">
        <v>0</v>
      </c>
      <c r="Q103" s="11">
        <v>2.0820075757575758</v>
      </c>
      <c r="R103" s="11">
        <v>0</v>
      </c>
      <c r="S103" s="12">
        <f t="shared" si="53"/>
        <v>2.0820075757575758</v>
      </c>
      <c r="T103" s="11">
        <v>0</v>
      </c>
      <c r="U103" s="11">
        <v>0</v>
      </c>
      <c r="V103" s="11">
        <v>0</v>
      </c>
      <c r="W103" s="12">
        <f t="shared" si="54"/>
        <v>0</v>
      </c>
    </row>
    <row r="104" spans="1:23" x14ac:dyDescent="0.3">
      <c r="A104" s="4">
        <v>35332213</v>
      </c>
      <c r="B104" s="4" t="s">
        <v>24</v>
      </c>
      <c r="C104" s="4">
        <v>102931102</v>
      </c>
      <c r="D104" t="s">
        <v>245</v>
      </c>
      <c r="E104" s="21" t="s">
        <v>94</v>
      </c>
      <c r="F104" s="4" t="s">
        <v>22</v>
      </c>
      <c r="G104" s="4" t="s">
        <v>21</v>
      </c>
      <c r="H104" s="4">
        <v>123</v>
      </c>
      <c r="I104" s="19">
        <v>45124</v>
      </c>
      <c r="J104" s="4">
        <v>2024</v>
      </c>
      <c r="K104" s="4" t="s">
        <v>25</v>
      </c>
      <c r="L104" s="11">
        <f t="shared" si="49"/>
        <v>0</v>
      </c>
      <c r="M104" s="11">
        <f t="shared" si="50"/>
        <v>2.5689393939393939</v>
      </c>
      <c r="N104" s="11">
        <f t="shared" si="51"/>
        <v>0</v>
      </c>
      <c r="O104" s="12">
        <f t="shared" si="52"/>
        <v>2.5689393939393939</v>
      </c>
      <c r="P104" s="11">
        <v>0</v>
      </c>
      <c r="Q104" s="11">
        <v>2.5689393939393939</v>
      </c>
      <c r="R104" s="11">
        <v>0</v>
      </c>
      <c r="S104" s="12">
        <f t="shared" si="53"/>
        <v>2.5689393939393939</v>
      </c>
      <c r="T104" s="11">
        <v>0</v>
      </c>
      <c r="U104" s="11">
        <v>0</v>
      </c>
      <c r="V104" s="11">
        <v>0</v>
      </c>
      <c r="W104" s="12">
        <f t="shared" si="54"/>
        <v>0</v>
      </c>
    </row>
    <row r="105" spans="1:23" x14ac:dyDescent="0.3">
      <c r="A105" s="4">
        <v>35332360</v>
      </c>
      <c r="B105" s="4" t="s">
        <v>24</v>
      </c>
      <c r="C105" s="4">
        <v>102781101</v>
      </c>
      <c r="D105" t="s">
        <v>221</v>
      </c>
      <c r="E105" s="21" t="s">
        <v>98</v>
      </c>
      <c r="F105" s="4" t="s">
        <v>99</v>
      </c>
      <c r="G105" s="4" t="s">
        <v>21</v>
      </c>
      <c r="H105" s="4">
        <v>315</v>
      </c>
      <c r="I105" s="19">
        <v>45138</v>
      </c>
      <c r="J105" s="4">
        <v>2024</v>
      </c>
      <c r="K105" s="4" t="s">
        <v>25</v>
      </c>
      <c r="L105" s="11">
        <f t="shared" si="49"/>
        <v>0</v>
      </c>
      <c r="M105" s="11">
        <f t="shared" si="50"/>
        <v>0.54223484848484849</v>
      </c>
      <c r="N105" s="11">
        <f t="shared" si="51"/>
        <v>0</v>
      </c>
      <c r="O105" s="12">
        <f t="shared" si="52"/>
        <v>0.54223484848484849</v>
      </c>
      <c r="P105" s="11">
        <v>0</v>
      </c>
      <c r="Q105" s="11">
        <v>0.54223484848484849</v>
      </c>
      <c r="R105" s="11">
        <v>0</v>
      </c>
      <c r="S105" s="12">
        <f t="shared" si="53"/>
        <v>0.54223484848484849</v>
      </c>
      <c r="T105" s="11">
        <v>0</v>
      </c>
      <c r="U105" s="11">
        <v>0</v>
      </c>
      <c r="V105" s="11">
        <v>0</v>
      </c>
      <c r="W105" s="12">
        <f t="shared" si="54"/>
        <v>0</v>
      </c>
    </row>
    <row r="106" spans="1:23" x14ac:dyDescent="0.3">
      <c r="A106" s="4">
        <v>35332868</v>
      </c>
      <c r="B106" s="4" t="s">
        <v>24</v>
      </c>
      <c r="C106" s="4">
        <v>163351701</v>
      </c>
      <c r="D106" t="s">
        <v>254</v>
      </c>
      <c r="E106" s="21" t="s">
        <v>96</v>
      </c>
      <c r="F106" s="4" t="s">
        <v>68</v>
      </c>
      <c r="G106" s="4" t="s">
        <v>21</v>
      </c>
      <c r="H106" s="4">
        <v>1166</v>
      </c>
      <c r="I106" s="19">
        <v>45153</v>
      </c>
      <c r="J106" s="4">
        <v>2024</v>
      </c>
      <c r="K106" s="4" t="s">
        <v>25</v>
      </c>
      <c r="L106" s="11">
        <f t="shared" si="49"/>
        <v>0</v>
      </c>
      <c r="M106" s="11">
        <f t="shared" si="50"/>
        <v>2.209848484848485</v>
      </c>
      <c r="N106" s="11">
        <f t="shared" si="51"/>
        <v>0</v>
      </c>
      <c r="O106" s="12">
        <f t="shared" si="52"/>
        <v>2.209848484848485</v>
      </c>
      <c r="P106" s="11">
        <v>0</v>
      </c>
      <c r="Q106" s="11">
        <v>2.209848484848485</v>
      </c>
      <c r="R106" s="11">
        <v>0</v>
      </c>
      <c r="S106" s="12">
        <f t="shared" si="53"/>
        <v>2.209848484848485</v>
      </c>
      <c r="T106" s="11">
        <v>0</v>
      </c>
      <c r="U106" s="11">
        <v>0</v>
      </c>
      <c r="V106" s="11">
        <v>0</v>
      </c>
      <c r="W106" s="12">
        <f t="shared" si="54"/>
        <v>0</v>
      </c>
    </row>
    <row r="107" spans="1:23" x14ac:dyDescent="0.3">
      <c r="A107" s="4">
        <v>35332870</v>
      </c>
      <c r="B107" s="4" t="s">
        <v>24</v>
      </c>
      <c r="C107" s="4">
        <v>163351701</v>
      </c>
      <c r="D107" t="s">
        <v>254</v>
      </c>
      <c r="E107" s="21" t="s">
        <v>96</v>
      </c>
      <c r="F107" s="4" t="s">
        <v>68</v>
      </c>
      <c r="G107" s="4" t="s">
        <v>21</v>
      </c>
      <c r="H107" s="4">
        <v>1166</v>
      </c>
      <c r="I107" s="19">
        <v>45174</v>
      </c>
      <c r="J107" s="4">
        <v>2024</v>
      </c>
      <c r="K107" s="4" t="s">
        <v>25</v>
      </c>
      <c r="L107" s="11">
        <f t="shared" si="49"/>
        <v>0</v>
      </c>
      <c r="M107" s="11">
        <f t="shared" si="50"/>
        <v>0.69526515151515156</v>
      </c>
      <c r="N107" s="11">
        <f t="shared" si="51"/>
        <v>0</v>
      </c>
      <c r="O107" s="12">
        <f t="shared" si="52"/>
        <v>0.69526515151515156</v>
      </c>
      <c r="P107" s="11">
        <v>0</v>
      </c>
      <c r="Q107" s="11">
        <v>0.69526515151515156</v>
      </c>
      <c r="R107" s="11">
        <v>0</v>
      </c>
      <c r="S107" s="12">
        <f t="shared" si="53"/>
        <v>0.69526515151515156</v>
      </c>
      <c r="T107" s="11">
        <v>0</v>
      </c>
      <c r="U107" s="11">
        <v>0</v>
      </c>
      <c r="V107" s="11">
        <v>0</v>
      </c>
      <c r="W107" s="12">
        <f t="shared" si="54"/>
        <v>0</v>
      </c>
    </row>
    <row r="108" spans="1:23" x14ac:dyDescent="0.3">
      <c r="A108" s="4">
        <v>35333501</v>
      </c>
      <c r="B108" s="4" t="s">
        <v>24</v>
      </c>
      <c r="C108" s="4">
        <v>152701108</v>
      </c>
      <c r="D108" t="s">
        <v>244</v>
      </c>
      <c r="E108" s="21" t="s">
        <v>92</v>
      </c>
      <c r="F108" s="4" t="s">
        <v>67</v>
      </c>
      <c r="G108" s="4" t="s">
        <v>21</v>
      </c>
      <c r="H108" s="4">
        <v>118</v>
      </c>
      <c r="I108" s="19">
        <v>45460.333333333336</v>
      </c>
      <c r="J108" s="4">
        <v>2024</v>
      </c>
      <c r="K108" s="4" t="s">
        <v>25</v>
      </c>
      <c r="L108" s="11">
        <f t="shared" ref="L108:L124" si="55">SUM(P108,T108)</f>
        <v>0</v>
      </c>
      <c r="M108" s="11">
        <f t="shared" ref="M108:M124" si="56">SUM(Q108,U108)</f>
        <v>2.9600378787878787</v>
      </c>
      <c r="N108" s="11">
        <f t="shared" ref="N108:N124" si="57">SUM(R108,V108)</f>
        <v>0</v>
      </c>
      <c r="O108" s="12">
        <f t="shared" ref="O108:O124" si="58">SUM(L108:N108)</f>
        <v>2.9600378787878787</v>
      </c>
      <c r="P108" s="11">
        <v>0</v>
      </c>
      <c r="Q108" s="11">
        <v>2.9600378787878787</v>
      </c>
      <c r="R108" s="11">
        <v>0</v>
      </c>
      <c r="S108" s="12">
        <f t="shared" ref="S108:S124" si="59">SUM(P108:R108)</f>
        <v>2.9600378787878787</v>
      </c>
      <c r="T108" s="11">
        <v>0</v>
      </c>
      <c r="U108" s="11">
        <v>0</v>
      </c>
      <c r="V108" s="11">
        <v>0</v>
      </c>
      <c r="W108" s="12">
        <f t="shared" ref="W108:W124" si="60">T108+U108+V108</f>
        <v>0</v>
      </c>
    </row>
    <row r="109" spans="1:23" x14ac:dyDescent="0.3">
      <c r="A109" s="4">
        <v>35333503</v>
      </c>
      <c r="B109" s="4" t="s">
        <v>24</v>
      </c>
      <c r="C109" s="4">
        <v>152701108</v>
      </c>
      <c r="D109" t="s">
        <v>244</v>
      </c>
      <c r="E109" s="21" t="s">
        <v>92</v>
      </c>
      <c r="F109" s="4" t="s">
        <v>67</v>
      </c>
      <c r="G109" s="4" t="s">
        <v>21</v>
      </c>
      <c r="H109" s="4">
        <v>118</v>
      </c>
      <c r="I109" s="19">
        <v>45562.625</v>
      </c>
      <c r="J109" s="4">
        <v>2024</v>
      </c>
      <c r="K109" s="4" t="s">
        <v>25</v>
      </c>
      <c r="L109" s="11">
        <f t="shared" si="55"/>
        <v>1.4399621212121212</v>
      </c>
      <c r="M109" s="11">
        <f t="shared" si="56"/>
        <v>0.3</v>
      </c>
      <c r="N109" s="11">
        <f t="shared" si="57"/>
        <v>0</v>
      </c>
      <c r="O109" s="12">
        <f t="shared" si="58"/>
        <v>1.7399621212121212</v>
      </c>
      <c r="P109" s="11">
        <v>1.4399621212121212</v>
      </c>
      <c r="Q109" s="11">
        <v>0.3</v>
      </c>
      <c r="R109" s="11">
        <v>0</v>
      </c>
      <c r="S109" s="12">
        <f t="shared" si="59"/>
        <v>1.7399621212121212</v>
      </c>
      <c r="T109" s="11">
        <v>0</v>
      </c>
      <c r="U109" s="11">
        <v>0</v>
      </c>
      <c r="V109" s="11">
        <v>0</v>
      </c>
      <c r="W109" s="12">
        <f t="shared" si="60"/>
        <v>0</v>
      </c>
    </row>
    <row r="110" spans="1:23" x14ac:dyDescent="0.3">
      <c r="A110" s="4">
        <v>35333504</v>
      </c>
      <c r="B110" s="4" t="s">
        <v>24</v>
      </c>
      <c r="C110" s="4">
        <v>152701108</v>
      </c>
      <c r="D110" t="s">
        <v>244</v>
      </c>
      <c r="E110" s="21" t="s">
        <v>92</v>
      </c>
      <c r="F110" s="4" t="s">
        <v>67</v>
      </c>
      <c r="G110" s="4" t="s">
        <v>21</v>
      </c>
      <c r="H110" s="4">
        <v>118</v>
      </c>
      <c r="I110" s="19">
        <v>45579.333333333336</v>
      </c>
      <c r="J110" s="4">
        <v>2024</v>
      </c>
      <c r="K110" s="4" t="s">
        <v>25</v>
      </c>
      <c r="L110" s="11">
        <f t="shared" si="55"/>
        <v>0</v>
      </c>
      <c r="M110" s="11">
        <f t="shared" si="56"/>
        <v>0.45</v>
      </c>
      <c r="N110" s="11">
        <f t="shared" si="57"/>
        <v>0</v>
      </c>
      <c r="O110" s="12">
        <f t="shared" si="58"/>
        <v>0.45</v>
      </c>
      <c r="P110" s="11">
        <v>0</v>
      </c>
      <c r="Q110" s="11">
        <v>0.45</v>
      </c>
      <c r="R110" s="11">
        <v>0</v>
      </c>
      <c r="S110" s="12">
        <f t="shared" si="59"/>
        <v>0.45</v>
      </c>
      <c r="T110" s="11">
        <v>0</v>
      </c>
      <c r="U110" s="11">
        <v>0</v>
      </c>
      <c r="V110" s="11">
        <v>0</v>
      </c>
      <c r="W110" s="12">
        <f t="shared" si="60"/>
        <v>0</v>
      </c>
    </row>
    <row r="111" spans="1:23" x14ac:dyDescent="0.3">
      <c r="A111" s="4">
        <v>35334232</v>
      </c>
      <c r="B111" s="4" t="s">
        <v>24</v>
      </c>
      <c r="C111" s="4">
        <v>152701108</v>
      </c>
      <c r="D111" t="s">
        <v>244</v>
      </c>
      <c r="E111" s="21" t="s">
        <v>92</v>
      </c>
      <c r="F111" s="4" t="s">
        <v>67</v>
      </c>
      <c r="G111" s="4" t="s">
        <v>21</v>
      </c>
      <c r="H111" s="4">
        <v>118</v>
      </c>
      <c r="I111" s="19">
        <v>45692.333333333336</v>
      </c>
      <c r="J111" s="4">
        <v>2025</v>
      </c>
      <c r="K111" s="4" t="s">
        <v>25</v>
      </c>
      <c r="L111" s="11">
        <f t="shared" si="55"/>
        <v>0</v>
      </c>
      <c r="M111" s="11">
        <f t="shared" si="56"/>
        <v>1.0100378787878788</v>
      </c>
      <c r="N111" s="11">
        <f t="shared" si="57"/>
        <v>0</v>
      </c>
      <c r="O111" s="12">
        <f t="shared" si="58"/>
        <v>1.0100378787878788</v>
      </c>
      <c r="P111" s="11">
        <v>0</v>
      </c>
      <c r="Q111" s="11">
        <v>0</v>
      </c>
      <c r="R111" s="11">
        <v>0</v>
      </c>
      <c r="S111" s="12">
        <f t="shared" si="59"/>
        <v>0</v>
      </c>
      <c r="T111" s="11">
        <v>0</v>
      </c>
      <c r="U111" s="11">
        <v>1.0100378787878788</v>
      </c>
      <c r="V111" s="11">
        <v>0</v>
      </c>
      <c r="W111" s="12">
        <f t="shared" si="60"/>
        <v>1.0100378787878788</v>
      </c>
    </row>
    <row r="112" spans="1:23" x14ac:dyDescent="0.3">
      <c r="A112" s="4">
        <v>35334234</v>
      </c>
      <c r="B112" s="4" t="s">
        <v>24</v>
      </c>
      <c r="C112" s="4">
        <v>152701108</v>
      </c>
      <c r="D112" t="s">
        <v>244</v>
      </c>
      <c r="E112" s="21" t="s">
        <v>92</v>
      </c>
      <c r="F112" s="4" t="s">
        <v>67</v>
      </c>
      <c r="G112" s="4" t="s">
        <v>21</v>
      </c>
      <c r="H112" s="4">
        <v>118</v>
      </c>
      <c r="I112" s="19">
        <v>45686.333333333336</v>
      </c>
      <c r="J112" s="4">
        <v>2025</v>
      </c>
      <c r="K112" s="4" t="s">
        <v>25</v>
      </c>
      <c r="L112" s="11">
        <f t="shared" si="55"/>
        <v>0</v>
      </c>
      <c r="M112" s="11">
        <f t="shared" si="56"/>
        <v>2.2999999999999998</v>
      </c>
      <c r="N112" s="11">
        <f t="shared" si="57"/>
        <v>0</v>
      </c>
      <c r="O112" s="12">
        <f t="shared" si="58"/>
        <v>2.2999999999999998</v>
      </c>
      <c r="P112" s="11">
        <v>0</v>
      </c>
      <c r="Q112" s="11">
        <v>0</v>
      </c>
      <c r="R112" s="11">
        <v>0</v>
      </c>
      <c r="S112" s="12">
        <f t="shared" si="59"/>
        <v>0</v>
      </c>
      <c r="T112" s="11">
        <v>0</v>
      </c>
      <c r="U112" s="11">
        <v>2.2999999999999998</v>
      </c>
      <c r="V112" s="11">
        <v>0</v>
      </c>
      <c r="W112" s="12">
        <f t="shared" si="60"/>
        <v>2.2999999999999998</v>
      </c>
    </row>
    <row r="113" spans="1:23" x14ac:dyDescent="0.3">
      <c r="A113" s="4">
        <v>35334754</v>
      </c>
      <c r="B113" s="4" t="s">
        <v>24</v>
      </c>
      <c r="C113" s="4">
        <v>63601108</v>
      </c>
      <c r="D113" t="s">
        <v>250</v>
      </c>
      <c r="E113" s="21" t="s">
        <v>106</v>
      </c>
      <c r="F113" s="4" t="s">
        <v>112</v>
      </c>
      <c r="G113" s="4" t="s">
        <v>21</v>
      </c>
      <c r="H113" s="4">
        <v>122</v>
      </c>
      <c r="I113" s="19">
        <v>45145</v>
      </c>
      <c r="J113" s="4">
        <v>2024</v>
      </c>
      <c r="K113" s="4" t="s">
        <v>25</v>
      </c>
      <c r="L113" s="11">
        <f t="shared" si="55"/>
        <v>0</v>
      </c>
      <c r="M113" s="11">
        <f t="shared" si="56"/>
        <v>6.5530303030302939E-2</v>
      </c>
      <c r="N113" s="11">
        <f t="shared" si="57"/>
        <v>0</v>
      </c>
      <c r="O113" s="12">
        <f t="shared" si="58"/>
        <v>6.5530303030302939E-2</v>
      </c>
      <c r="P113" s="11">
        <v>0</v>
      </c>
      <c r="Q113" s="11">
        <v>6.5530303030302939E-2</v>
      </c>
      <c r="R113" s="11">
        <v>0</v>
      </c>
      <c r="S113" s="12">
        <f t="shared" si="59"/>
        <v>6.5530303030302939E-2</v>
      </c>
      <c r="T113" s="11">
        <v>0</v>
      </c>
      <c r="U113" s="11">
        <v>0</v>
      </c>
      <c r="V113" s="11">
        <v>0</v>
      </c>
      <c r="W113" s="12">
        <f t="shared" si="60"/>
        <v>0</v>
      </c>
    </row>
    <row r="114" spans="1:23" x14ac:dyDescent="0.3">
      <c r="A114" s="4">
        <v>35334755</v>
      </c>
      <c r="B114" s="4" t="s">
        <v>24</v>
      </c>
      <c r="C114" s="4">
        <v>63601108</v>
      </c>
      <c r="D114" t="s">
        <v>250</v>
      </c>
      <c r="E114" s="21" t="s">
        <v>106</v>
      </c>
      <c r="F114" s="4" t="s">
        <v>112</v>
      </c>
      <c r="G114" s="4" t="s">
        <v>21</v>
      </c>
      <c r="H114" s="4">
        <v>122</v>
      </c>
      <c r="I114" s="19">
        <v>45131</v>
      </c>
      <c r="J114" s="4">
        <v>2024</v>
      </c>
      <c r="K114" s="4" t="s">
        <v>25</v>
      </c>
      <c r="L114" s="11">
        <f t="shared" si="55"/>
        <v>0</v>
      </c>
      <c r="M114" s="11">
        <f t="shared" si="56"/>
        <v>1.6287878787878789E-2</v>
      </c>
      <c r="N114" s="11">
        <f t="shared" si="57"/>
        <v>0</v>
      </c>
      <c r="O114" s="12">
        <f t="shared" si="58"/>
        <v>1.6287878787878789E-2</v>
      </c>
      <c r="P114" s="11">
        <v>0</v>
      </c>
      <c r="Q114" s="11">
        <v>1.6287878787878789E-2</v>
      </c>
      <c r="R114" s="11">
        <v>0</v>
      </c>
      <c r="S114" s="12">
        <f t="shared" si="59"/>
        <v>1.6287878787878789E-2</v>
      </c>
      <c r="T114" s="11">
        <v>0</v>
      </c>
      <c r="U114" s="11">
        <v>0</v>
      </c>
      <c r="V114" s="11">
        <v>0</v>
      </c>
      <c r="W114" s="12">
        <f t="shared" si="60"/>
        <v>0</v>
      </c>
    </row>
    <row r="115" spans="1:23" x14ac:dyDescent="0.3">
      <c r="A115" s="4">
        <v>35335286</v>
      </c>
      <c r="B115" s="4" t="s">
        <v>24</v>
      </c>
      <c r="C115" s="4">
        <v>252931102</v>
      </c>
      <c r="D115" t="s">
        <v>248</v>
      </c>
      <c r="E115" s="21" t="s">
        <v>102</v>
      </c>
      <c r="F115" s="4" t="s">
        <v>322</v>
      </c>
      <c r="G115" s="4" t="s">
        <v>21</v>
      </c>
      <c r="H115" s="4">
        <v>642</v>
      </c>
      <c r="I115" s="19">
        <v>45418.333333333336</v>
      </c>
      <c r="J115" s="4">
        <v>2025</v>
      </c>
      <c r="K115" s="4" t="s">
        <v>25</v>
      </c>
      <c r="L115" s="11">
        <f t="shared" si="55"/>
        <v>0</v>
      </c>
      <c r="M115" s="11">
        <f t="shared" si="56"/>
        <v>5.2104166666666663</v>
      </c>
      <c r="N115" s="11">
        <f t="shared" si="57"/>
        <v>0</v>
      </c>
      <c r="O115" s="12">
        <f t="shared" si="58"/>
        <v>5.2104166666666663</v>
      </c>
      <c r="P115" s="11">
        <v>0</v>
      </c>
      <c r="Q115" s="11">
        <v>0</v>
      </c>
      <c r="R115" s="11">
        <v>0</v>
      </c>
      <c r="S115" s="12">
        <f t="shared" si="59"/>
        <v>0</v>
      </c>
      <c r="T115" s="11">
        <v>0</v>
      </c>
      <c r="U115" s="11">
        <v>5.2104166666666663</v>
      </c>
      <c r="V115" s="11">
        <v>0</v>
      </c>
      <c r="W115" s="12">
        <f t="shared" si="60"/>
        <v>5.2104166666666663</v>
      </c>
    </row>
    <row r="116" spans="1:23" x14ac:dyDescent="0.3">
      <c r="A116" s="4">
        <v>35335287</v>
      </c>
      <c r="B116" s="4" t="s">
        <v>24</v>
      </c>
      <c r="C116" s="4">
        <v>252931102</v>
      </c>
      <c r="D116" t="s">
        <v>248</v>
      </c>
      <c r="E116" s="21" t="s">
        <v>102</v>
      </c>
      <c r="F116" s="4" t="s">
        <v>322</v>
      </c>
      <c r="G116" s="4" t="s">
        <v>21</v>
      </c>
      <c r="H116" s="4">
        <v>642</v>
      </c>
      <c r="I116" s="19">
        <v>45393.333333333336</v>
      </c>
      <c r="J116" s="4">
        <v>2024</v>
      </c>
      <c r="K116" s="4" t="s">
        <v>25</v>
      </c>
      <c r="L116" s="11">
        <f t="shared" si="55"/>
        <v>0</v>
      </c>
      <c r="M116" s="11">
        <f t="shared" si="56"/>
        <v>2.0784090909090911</v>
      </c>
      <c r="N116" s="11">
        <f t="shared" si="57"/>
        <v>0</v>
      </c>
      <c r="O116" s="12">
        <f t="shared" si="58"/>
        <v>2.0784090909090911</v>
      </c>
      <c r="P116" s="11">
        <v>0</v>
      </c>
      <c r="Q116" s="11">
        <v>2.0784090909090911</v>
      </c>
      <c r="R116" s="11">
        <v>0</v>
      </c>
      <c r="S116" s="12">
        <f t="shared" si="59"/>
        <v>2.0784090909090911</v>
      </c>
      <c r="T116" s="11">
        <v>0</v>
      </c>
      <c r="U116" s="11">
        <v>0</v>
      </c>
      <c r="V116" s="11">
        <v>0</v>
      </c>
      <c r="W116" s="12">
        <f t="shared" si="60"/>
        <v>0</v>
      </c>
    </row>
    <row r="117" spans="1:23" x14ac:dyDescent="0.3">
      <c r="A117" s="4">
        <v>35335290</v>
      </c>
      <c r="B117" s="4" t="s">
        <v>24</v>
      </c>
      <c r="C117" s="4">
        <v>63601111</v>
      </c>
      <c r="D117" t="s">
        <v>251</v>
      </c>
      <c r="E117" s="21" t="s">
        <v>108</v>
      </c>
      <c r="F117" s="4" t="s">
        <v>112</v>
      </c>
      <c r="G117" s="4" t="s">
        <v>21</v>
      </c>
      <c r="H117" s="4">
        <v>190</v>
      </c>
      <c r="I117" s="19">
        <v>45152</v>
      </c>
      <c r="J117" s="4">
        <v>2024</v>
      </c>
      <c r="K117" s="4" t="s">
        <v>25</v>
      </c>
      <c r="L117" s="11">
        <f t="shared" si="55"/>
        <v>0</v>
      </c>
      <c r="M117" s="11">
        <f t="shared" si="56"/>
        <v>1.0892045454545451</v>
      </c>
      <c r="N117" s="11">
        <f t="shared" si="57"/>
        <v>0</v>
      </c>
      <c r="O117" s="12">
        <f t="shared" si="58"/>
        <v>1.0892045454545451</v>
      </c>
      <c r="P117" s="11">
        <v>0</v>
      </c>
      <c r="Q117" s="11">
        <v>1.0892045454545451</v>
      </c>
      <c r="R117" s="11">
        <v>0</v>
      </c>
      <c r="S117" s="12">
        <f t="shared" si="59"/>
        <v>1.0892045454545451</v>
      </c>
      <c r="T117" s="11">
        <v>0</v>
      </c>
      <c r="U117" s="11">
        <v>0</v>
      </c>
      <c r="V117" s="11">
        <v>0</v>
      </c>
      <c r="W117" s="12">
        <f t="shared" si="60"/>
        <v>0</v>
      </c>
    </row>
    <row r="118" spans="1:23" x14ac:dyDescent="0.3">
      <c r="A118" s="4">
        <v>35335291</v>
      </c>
      <c r="B118" s="4" t="s">
        <v>24</v>
      </c>
      <c r="C118" s="4">
        <v>63601111</v>
      </c>
      <c r="D118" t="s">
        <v>251</v>
      </c>
      <c r="E118" s="21" t="s">
        <v>107</v>
      </c>
      <c r="F118" s="4" t="s">
        <v>112</v>
      </c>
      <c r="G118" s="4" t="s">
        <v>21</v>
      </c>
      <c r="H118" s="4">
        <v>500</v>
      </c>
      <c r="I118" s="19">
        <v>45132</v>
      </c>
      <c r="J118" s="4">
        <v>2024</v>
      </c>
      <c r="K118" s="4" t="s">
        <v>25</v>
      </c>
      <c r="L118" s="11">
        <f t="shared" si="55"/>
        <v>0</v>
      </c>
      <c r="M118" s="11">
        <f t="shared" si="56"/>
        <v>1.0613636363636363</v>
      </c>
      <c r="N118" s="11">
        <f t="shared" si="57"/>
        <v>0</v>
      </c>
      <c r="O118" s="12">
        <f t="shared" si="58"/>
        <v>1.0613636363636363</v>
      </c>
      <c r="P118" s="11">
        <v>0</v>
      </c>
      <c r="Q118" s="11">
        <v>1.0613636363636363</v>
      </c>
      <c r="R118" s="11">
        <v>0</v>
      </c>
      <c r="S118" s="12">
        <f t="shared" si="59"/>
        <v>1.0613636363636363</v>
      </c>
      <c r="T118" s="11">
        <v>0</v>
      </c>
      <c r="U118" s="11">
        <v>0</v>
      </c>
      <c r="V118" s="11">
        <v>0</v>
      </c>
      <c r="W118" s="12">
        <f t="shared" si="60"/>
        <v>0</v>
      </c>
    </row>
    <row r="119" spans="1:23" x14ac:dyDescent="0.3">
      <c r="A119" s="4">
        <v>35335292</v>
      </c>
      <c r="B119" s="4" t="s">
        <v>24</v>
      </c>
      <c r="C119" s="4">
        <v>63601111</v>
      </c>
      <c r="D119" t="s">
        <v>251</v>
      </c>
      <c r="E119" s="21" t="s">
        <v>107</v>
      </c>
      <c r="F119" s="4" t="s">
        <v>112</v>
      </c>
      <c r="G119" s="4" t="s">
        <v>21</v>
      </c>
      <c r="H119" s="4">
        <v>500</v>
      </c>
      <c r="I119" s="19">
        <v>45159</v>
      </c>
      <c r="J119" s="4">
        <v>2024</v>
      </c>
      <c r="K119" s="4" t="s">
        <v>25</v>
      </c>
      <c r="L119" s="11">
        <f t="shared" si="55"/>
        <v>0</v>
      </c>
      <c r="M119" s="11">
        <f t="shared" si="56"/>
        <v>1.8579545454545454</v>
      </c>
      <c r="N119" s="11">
        <f t="shared" si="57"/>
        <v>0</v>
      </c>
      <c r="O119" s="12">
        <f t="shared" si="58"/>
        <v>1.8579545454545454</v>
      </c>
      <c r="P119" s="11">
        <v>0</v>
      </c>
      <c r="Q119" s="11">
        <v>1.8579545454545454</v>
      </c>
      <c r="R119" s="11">
        <v>0</v>
      </c>
      <c r="S119" s="12">
        <f t="shared" si="59"/>
        <v>1.8579545454545454</v>
      </c>
      <c r="T119" s="11">
        <v>0</v>
      </c>
      <c r="U119" s="11">
        <v>0</v>
      </c>
      <c r="V119" s="11">
        <v>0</v>
      </c>
      <c r="W119" s="12">
        <f t="shared" si="60"/>
        <v>0</v>
      </c>
    </row>
    <row r="120" spans="1:23" x14ac:dyDescent="0.3">
      <c r="A120" s="4">
        <v>35335293</v>
      </c>
      <c r="B120" s="4" t="s">
        <v>24</v>
      </c>
      <c r="C120" s="4">
        <v>63601111</v>
      </c>
      <c r="D120" t="s">
        <v>251</v>
      </c>
      <c r="E120" s="21" t="s">
        <v>107</v>
      </c>
      <c r="F120" s="4" t="s">
        <v>112</v>
      </c>
      <c r="G120" s="4" t="s">
        <v>21</v>
      </c>
      <c r="H120" s="4">
        <v>500</v>
      </c>
      <c r="I120" s="19">
        <v>45145</v>
      </c>
      <c r="J120" s="4">
        <v>2024</v>
      </c>
      <c r="K120" s="4" t="s">
        <v>25</v>
      </c>
      <c r="L120" s="11">
        <f t="shared" si="55"/>
        <v>0</v>
      </c>
      <c r="M120" s="11">
        <f t="shared" si="56"/>
        <v>2.3941287878787878</v>
      </c>
      <c r="N120" s="11">
        <f t="shared" si="57"/>
        <v>0</v>
      </c>
      <c r="O120" s="12">
        <f t="shared" si="58"/>
        <v>2.3941287878787878</v>
      </c>
      <c r="P120" s="11">
        <v>0</v>
      </c>
      <c r="Q120" s="11">
        <v>2.3941287878787878</v>
      </c>
      <c r="R120" s="11">
        <v>0</v>
      </c>
      <c r="S120" s="12">
        <f t="shared" si="59"/>
        <v>2.3941287878787878</v>
      </c>
      <c r="T120" s="11">
        <v>0</v>
      </c>
      <c r="U120" s="11">
        <v>0</v>
      </c>
      <c r="V120" s="11">
        <v>0</v>
      </c>
      <c r="W120" s="12">
        <f t="shared" si="60"/>
        <v>0</v>
      </c>
    </row>
    <row r="121" spans="1:23" x14ac:dyDescent="0.3">
      <c r="A121" s="4">
        <v>35337008</v>
      </c>
      <c r="B121" s="4" t="s">
        <v>24</v>
      </c>
      <c r="C121" s="4">
        <v>103441102</v>
      </c>
      <c r="D121" t="s">
        <v>256</v>
      </c>
      <c r="E121" s="21" t="s">
        <v>104</v>
      </c>
      <c r="F121" s="4" t="s">
        <v>22</v>
      </c>
      <c r="G121" s="4" t="s">
        <v>21</v>
      </c>
      <c r="H121" s="4">
        <v>389</v>
      </c>
      <c r="I121" s="19">
        <v>45097</v>
      </c>
      <c r="J121" s="4">
        <v>2025</v>
      </c>
      <c r="K121" s="4" t="s">
        <v>25</v>
      </c>
      <c r="L121" s="11">
        <f t="shared" si="55"/>
        <v>0</v>
      </c>
      <c r="M121" s="11">
        <f t="shared" si="56"/>
        <v>0.30416666666666664</v>
      </c>
      <c r="N121" s="11">
        <f t="shared" si="57"/>
        <v>0</v>
      </c>
      <c r="O121" s="12">
        <f t="shared" si="58"/>
        <v>0.30416666666666664</v>
      </c>
      <c r="P121" s="11">
        <v>0</v>
      </c>
      <c r="Q121" s="11">
        <v>0</v>
      </c>
      <c r="R121" s="11">
        <v>0</v>
      </c>
      <c r="S121" s="12">
        <f t="shared" si="59"/>
        <v>0</v>
      </c>
      <c r="T121" s="11">
        <v>0</v>
      </c>
      <c r="U121" s="11">
        <v>0.30416666666666664</v>
      </c>
      <c r="V121" s="11">
        <v>0</v>
      </c>
      <c r="W121" s="12">
        <f t="shared" si="60"/>
        <v>0.30416666666666664</v>
      </c>
    </row>
    <row r="122" spans="1:23" x14ac:dyDescent="0.3">
      <c r="A122" s="4">
        <v>35338406</v>
      </c>
      <c r="B122" s="4" t="s">
        <v>24</v>
      </c>
      <c r="C122" s="4">
        <v>63801105</v>
      </c>
      <c r="D122" t="s">
        <v>253</v>
      </c>
      <c r="E122" s="21" t="s">
        <v>111</v>
      </c>
      <c r="F122" s="4" t="s">
        <v>112</v>
      </c>
      <c r="G122" s="4" t="s">
        <v>21</v>
      </c>
      <c r="H122" s="4">
        <v>393</v>
      </c>
      <c r="I122" s="19">
        <v>45208</v>
      </c>
      <c r="J122" s="4">
        <v>2024</v>
      </c>
      <c r="K122" s="4" t="s">
        <v>25</v>
      </c>
      <c r="L122" s="11">
        <f t="shared" si="55"/>
        <v>0</v>
      </c>
      <c r="M122" s="11">
        <f t="shared" si="56"/>
        <v>1.1399621212121211</v>
      </c>
      <c r="N122" s="11">
        <f t="shared" si="57"/>
        <v>0</v>
      </c>
      <c r="O122" s="12">
        <f t="shared" si="58"/>
        <v>1.1399621212121211</v>
      </c>
      <c r="P122" s="11">
        <v>0</v>
      </c>
      <c r="Q122" s="11">
        <v>1.1399621212121211</v>
      </c>
      <c r="R122" s="11">
        <v>0</v>
      </c>
      <c r="S122" s="12">
        <f t="shared" si="59"/>
        <v>1.1399621212121211</v>
      </c>
      <c r="T122" s="11">
        <v>0</v>
      </c>
      <c r="U122" s="11">
        <v>0</v>
      </c>
      <c r="V122" s="11">
        <v>0</v>
      </c>
      <c r="W122" s="12">
        <f t="shared" si="60"/>
        <v>0</v>
      </c>
    </row>
    <row r="123" spans="1:23" x14ac:dyDescent="0.3">
      <c r="A123" s="4">
        <v>35338407</v>
      </c>
      <c r="B123" s="4" t="s">
        <v>24</v>
      </c>
      <c r="C123" s="4">
        <v>63801105</v>
      </c>
      <c r="D123" t="s">
        <v>253</v>
      </c>
      <c r="E123" s="21" t="s">
        <v>111</v>
      </c>
      <c r="F123" s="4" t="s">
        <v>112</v>
      </c>
      <c r="G123" s="4" t="s">
        <v>21</v>
      </c>
      <c r="H123" s="4">
        <v>393</v>
      </c>
      <c r="I123" s="19">
        <v>45425.333333333336</v>
      </c>
      <c r="J123" s="4">
        <v>2024</v>
      </c>
      <c r="K123" s="4" t="s">
        <v>25</v>
      </c>
      <c r="L123" s="11">
        <f t="shared" si="55"/>
        <v>0</v>
      </c>
      <c r="M123" s="11">
        <f t="shared" si="56"/>
        <v>0.66003787878787878</v>
      </c>
      <c r="N123" s="11">
        <f t="shared" si="57"/>
        <v>0</v>
      </c>
      <c r="O123" s="12">
        <f t="shared" si="58"/>
        <v>0.66003787878787878</v>
      </c>
      <c r="P123" s="11">
        <v>0</v>
      </c>
      <c r="Q123" s="11">
        <v>0.66003787878787878</v>
      </c>
      <c r="R123" s="11">
        <v>0</v>
      </c>
      <c r="S123" s="12">
        <f t="shared" si="59"/>
        <v>0.66003787878787878</v>
      </c>
      <c r="T123" s="11">
        <v>0</v>
      </c>
      <c r="U123" s="11">
        <v>0</v>
      </c>
      <c r="V123" s="11">
        <v>0</v>
      </c>
      <c r="W123" s="12">
        <f t="shared" si="60"/>
        <v>0</v>
      </c>
    </row>
    <row r="124" spans="1:23" x14ac:dyDescent="0.3">
      <c r="A124" s="4">
        <v>35338408</v>
      </c>
      <c r="B124" s="4" t="s">
        <v>24</v>
      </c>
      <c r="C124" s="4">
        <v>63801105</v>
      </c>
      <c r="D124" t="s">
        <v>253</v>
      </c>
      <c r="E124" s="21" t="s">
        <v>111</v>
      </c>
      <c r="F124" s="4" t="s">
        <v>112</v>
      </c>
      <c r="G124" s="4" t="s">
        <v>21</v>
      </c>
      <c r="H124" s="4">
        <v>393</v>
      </c>
      <c r="I124" s="19">
        <v>45335</v>
      </c>
      <c r="J124" s="4">
        <v>2024</v>
      </c>
      <c r="K124" s="4" t="s">
        <v>25</v>
      </c>
      <c r="L124" s="11">
        <f t="shared" si="55"/>
        <v>0</v>
      </c>
      <c r="M124" s="11">
        <f t="shared" si="56"/>
        <v>1.1299242424242424</v>
      </c>
      <c r="N124" s="11">
        <f t="shared" si="57"/>
        <v>0</v>
      </c>
      <c r="O124" s="12">
        <f t="shared" si="58"/>
        <v>1.1299242424242424</v>
      </c>
      <c r="P124" s="11">
        <v>0</v>
      </c>
      <c r="Q124" s="11">
        <v>1.1299242424242424</v>
      </c>
      <c r="R124" s="11">
        <v>0</v>
      </c>
      <c r="S124" s="12">
        <f t="shared" si="59"/>
        <v>1.1299242424242424</v>
      </c>
      <c r="T124" s="11">
        <v>0</v>
      </c>
      <c r="U124" s="11">
        <v>0</v>
      </c>
      <c r="V124" s="11">
        <v>0</v>
      </c>
      <c r="W124" s="12">
        <f t="shared" si="60"/>
        <v>0</v>
      </c>
    </row>
    <row r="125" spans="1:23" x14ac:dyDescent="0.3">
      <c r="A125" s="4">
        <v>35342143</v>
      </c>
      <c r="B125" s="4" t="s">
        <v>24</v>
      </c>
      <c r="C125" s="4">
        <v>63801102</v>
      </c>
      <c r="D125" t="s">
        <v>205</v>
      </c>
      <c r="E125" s="21" t="s">
        <v>109</v>
      </c>
      <c r="F125" s="4" t="s">
        <v>112</v>
      </c>
      <c r="G125" s="4" t="s">
        <v>21</v>
      </c>
      <c r="H125" s="4">
        <v>739</v>
      </c>
      <c r="I125" s="19">
        <v>45139</v>
      </c>
      <c r="J125" s="4">
        <v>2024</v>
      </c>
      <c r="K125" s="4" t="s">
        <v>25</v>
      </c>
      <c r="L125" s="11">
        <f t="shared" ref="L125:L150" si="61">SUM(P125,T125)</f>
        <v>0</v>
      </c>
      <c r="M125" s="11">
        <f t="shared" ref="M125:M150" si="62">SUM(Q125,U125)</f>
        <v>3.2490530303030303</v>
      </c>
      <c r="N125" s="11">
        <f t="shared" ref="N125:N150" si="63">SUM(R125,V125)</f>
        <v>0</v>
      </c>
      <c r="O125" s="12">
        <f t="shared" ref="O125:O150" si="64">SUM(L125:N125)</f>
        <v>3.2490530303030303</v>
      </c>
      <c r="P125" s="11">
        <v>0</v>
      </c>
      <c r="Q125" s="11">
        <v>3.2490530303030303</v>
      </c>
      <c r="R125" s="11">
        <v>0</v>
      </c>
      <c r="S125" s="12">
        <f t="shared" ref="S125:S150" si="65">SUM(P125:R125)</f>
        <v>3.2490530303030303</v>
      </c>
      <c r="T125" s="11">
        <v>0</v>
      </c>
      <c r="U125" s="11">
        <v>0</v>
      </c>
      <c r="V125" s="11">
        <v>0</v>
      </c>
      <c r="W125" s="12">
        <f t="shared" ref="W125:W150" si="66">T125+U125+V125</f>
        <v>0</v>
      </c>
    </row>
    <row r="126" spans="1:23" x14ac:dyDescent="0.3">
      <c r="A126" s="4">
        <v>35342144</v>
      </c>
      <c r="B126" s="4" t="s">
        <v>24</v>
      </c>
      <c r="C126" s="4">
        <v>63801102</v>
      </c>
      <c r="D126" t="s">
        <v>205</v>
      </c>
      <c r="E126" s="21" t="s">
        <v>109</v>
      </c>
      <c r="F126" s="4" t="s">
        <v>112</v>
      </c>
      <c r="G126" s="4" t="s">
        <v>21</v>
      </c>
      <c r="H126" s="4">
        <v>739</v>
      </c>
      <c r="I126" s="19">
        <v>45149</v>
      </c>
      <c r="J126" s="4">
        <v>2024</v>
      </c>
      <c r="K126" s="4" t="s">
        <v>25</v>
      </c>
      <c r="L126" s="11">
        <f t="shared" si="61"/>
        <v>0</v>
      </c>
      <c r="M126" s="11">
        <f t="shared" si="62"/>
        <v>2.3215909090909088</v>
      </c>
      <c r="N126" s="11">
        <f t="shared" si="63"/>
        <v>0</v>
      </c>
      <c r="O126" s="12">
        <f t="shared" si="64"/>
        <v>2.3215909090909088</v>
      </c>
      <c r="P126" s="11">
        <v>0</v>
      </c>
      <c r="Q126" s="11">
        <v>2.3215909090909088</v>
      </c>
      <c r="R126" s="11">
        <v>0</v>
      </c>
      <c r="S126" s="12">
        <f t="shared" si="65"/>
        <v>2.3215909090909088</v>
      </c>
      <c r="T126" s="11">
        <v>0</v>
      </c>
      <c r="U126" s="11">
        <v>0</v>
      </c>
      <c r="V126" s="11">
        <v>0</v>
      </c>
      <c r="W126" s="12">
        <f t="shared" si="66"/>
        <v>0</v>
      </c>
    </row>
    <row r="127" spans="1:23" x14ac:dyDescent="0.3">
      <c r="A127" s="4">
        <v>35342146</v>
      </c>
      <c r="B127" s="4" t="s">
        <v>24</v>
      </c>
      <c r="C127" s="4">
        <v>63801102</v>
      </c>
      <c r="D127" t="s">
        <v>205</v>
      </c>
      <c r="E127" s="21" t="s">
        <v>109</v>
      </c>
      <c r="F127" s="4" t="s">
        <v>112</v>
      </c>
      <c r="G127" s="4" t="s">
        <v>21</v>
      </c>
      <c r="H127" s="4">
        <v>739</v>
      </c>
      <c r="I127" s="19">
        <v>45174</v>
      </c>
      <c r="J127" s="4">
        <v>2024</v>
      </c>
      <c r="K127" s="4" t="s">
        <v>25</v>
      </c>
      <c r="L127" s="11">
        <f t="shared" si="61"/>
        <v>0</v>
      </c>
      <c r="M127" s="11">
        <f t="shared" si="62"/>
        <v>1.6994318181818182</v>
      </c>
      <c r="N127" s="11">
        <f t="shared" si="63"/>
        <v>0</v>
      </c>
      <c r="O127" s="12">
        <f t="shared" si="64"/>
        <v>1.6994318181818182</v>
      </c>
      <c r="P127" s="11">
        <v>0</v>
      </c>
      <c r="Q127" s="11">
        <v>1.6994318181818182</v>
      </c>
      <c r="R127" s="11">
        <v>0</v>
      </c>
      <c r="S127" s="12">
        <f t="shared" si="65"/>
        <v>1.6994318181818182</v>
      </c>
      <c r="T127" s="11">
        <v>0</v>
      </c>
      <c r="U127" s="11">
        <v>0</v>
      </c>
      <c r="V127" s="11">
        <v>0</v>
      </c>
      <c r="W127" s="12">
        <f t="shared" si="66"/>
        <v>0</v>
      </c>
    </row>
    <row r="128" spans="1:23" x14ac:dyDescent="0.3">
      <c r="A128" s="4">
        <v>35342147</v>
      </c>
      <c r="B128" s="4" t="s">
        <v>24</v>
      </c>
      <c r="C128" s="4">
        <v>63801102</v>
      </c>
      <c r="D128" t="s">
        <v>205</v>
      </c>
      <c r="E128" s="21" t="s">
        <v>109</v>
      </c>
      <c r="F128" s="4" t="s">
        <v>112</v>
      </c>
      <c r="G128" s="4" t="s">
        <v>21</v>
      </c>
      <c r="H128" s="4">
        <v>739</v>
      </c>
      <c r="I128" s="19">
        <v>45358.333333333336</v>
      </c>
      <c r="J128" s="4">
        <v>2024</v>
      </c>
      <c r="K128" s="4" t="s">
        <v>25</v>
      </c>
      <c r="L128" s="11">
        <f t="shared" si="61"/>
        <v>0</v>
      </c>
      <c r="M128" s="11">
        <f t="shared" si="62"/>
        <v>1.8259469696969697</v>
      </c>
      <c r="N128" s="11">
        <f t="shared" si="63"/>
        <v>0</v>
      </c>
      <c r="O128" s="12">
        <f t="shared" si="64"/>
        <v>1.8259469696969697</v>
      </c>
      <c r="P128" s="11">
        <v>0</v>
      </c>
      <c r="Q128" s="11">
        <v>1.8259469696969697</v>
      </c>
      <c r="R128" s="11">
        <v>0</v>
      </c>
      <c r="S128" s="12">
        <f t="shared" si="65"/>
        <v>1.8259469696969697</v>
      </c>
      <c r="T128" s="11">
        <v>0</v>
      </c>
      <c r="U128" s="11">
        <v>0</v>
      </c>
      <c r="V128" s="11">
        <v>0</v>
      </c>
      <c r="W128" s="12">
        <f t="shared" si="66"/>
        <v>0</v>
      </c>
    </row>
    <row r="129" spans="1:23" x14ac:dyDescent="0.3">
      <c r="A129" s="4">
        <v>35342148</v>
      </c>
      <c r="B129" s="4" t="s">
        <v>24</v>
      </c>
      <c r="C129" s="4">
        <v>63801102</v>
      </c>
      <c r="D129" t="s">
        <v>205</v>
      </c>
      <c r="E129" s="21" t="s">
        <v>109</v>
      </c>
      <c r="F129" s="4" t="s">
        <v>112</v>
      </c>
      <c r="G129" s="4" t="s">
        <v>21</v>
      </c>
      <c r="H129" s="4">
        <v>739</v>
      </c>
      <c r="I129" s="19">
        <v>45124</v>
      </c>
      <c r="J129" s="4">
        <v>2024</v>
      </c>
      <c r="K129" s="4" t="s">
        <v>25</v>
      </c>
      <c r="L129" s="11">
        <f t="shared" si="61"/>
        <v>0</v>
      </c>
      <c r="M129" s="11">
        <f t="shared" si="62"/>
        <v>1.0376893939393939</v>
      </c>
      <c r="N129" s="11">
        <f t="shared" si="63"/>
        <v>0</v>
      </c>
      <c r="O129" s="12">
        <f t="shared" si="64"/>
        <v>1.0376893939393939</v>
      </c>
      <c r="P129" s="11">
        <v>0</v>
      </c>
      <c r="Q129" s="11">
        <v>1.0376893939393939</v>
      </c>
      <c r="R129" s="11">
        <v>0</v>
      </c>
      <c r="S129" s="12">
        <f t="shared" si="65"/>
        <v>1.0376893939393939</v>
      </c>
      <c r="T129" s="11">
        <v>0</v>
      </c>
      <c r="U129" s="11">
        <v>0</v>
      </c>
      <c r="V129" s="11">
        <v>0</v>
      </c>
      <c r="W129" s="12">
        <f t="shared" si="66"/>
        <v>0</v>
      </c>
    </row>
    <row r="130" spans="1:23" x14ac:dyDescent="0.3">
      <c r="A130" s="4">
        <v>35342335</v>
      </c>
      <c r="B130" s="4" t="s">
        <v>38</v>
      </c>
      <c r="C130" s="4">
        <v>82841102</v>
      </c>
      <c r="D130" t="s">
        <v>228</v>
      </c>
      <c r="E130" s="21" t="s">
        <v>114</v>
      </c>
      <c r="F130" s="4" t="s">
        <v>351</v>
      </c>
      <c r="G130" s="4" t="s">
        <v>21</v>
      </c>
      <c r="H130" s="4">
        <v>2359</v>
      </c>
      <c r="I130" s="19">
        <v>45593.333333333336</v>
      </c>
      <c r="J130" s="4">
        <v>2025</v>
      </c>
      <c r="K130" s="4" t="s">
        <v>25</v>
      </c>
      <c r="L130" s="11">
        <f t="shared" si="61"/>
        <v>0</v>
      </c>
      <c r="M130" s="11">
        <f t="shared" si="62"/>
        <v>2.1941287878787881</v>
      </c>
      <c r="N130" s="11">
        <f t="shared" si="63"/>
        <v>0</v>
      </c>
      <c r="O130" s="12">
        <f t="shared" si="64"/>
        <v>2.1941287878787881</v>
      </c>
      <c r="P130" s="11">
        <v>0</v>
      </c>
      <c r="Q130" s="11">
        <v>0</v>
      </c>
      <c r="R130" s="11">
        <v>0</v>
      </c>
      <c r="S130" s="12">
        <f t="shared" si="65"/>
        <v>0</v>
      </c>
      <c r="T130" s="11">
        <v>0</v>
      </c>
      <c r="U130" s="11">
        <v>2.1941287878787881</v>
      </c>
      <c r="V130" s="11">
        <v>0</v>
      </c>
      <c r="W130" s="12">
        <f t="shared" si="66"/>
        <v>2.1941287878787881</v>
      </c>
    </row>
    <row r="131" spans="1:23" x14ac:dyDescent="0.3">
      <c r="A131" s="4">
        <v>35342336</v>
      </c>
      <c r="B131" s="4" t="s">
        <v>38</v>
      </c>
      <c r="C131" s="4">
        <v>82841102</v>
      </c>
      <c r="D131" t="s">
        <v>228</v>
      </c>
      <c r="E131" s="21" t="s">
        <v>114</v>
      </c>
      <c r="F131" s="4" t="s">
        <v>351</v>
      </c>
      <c r="G131" s="4" t="s">
        <v>21</v>
      </c>
      <c r="H131" s="4">
        <v>2359</v>
      </c>
      <c r="I131" s="19">
        <v>45400.333333333336</v>
      </c>
      <c r="J131" s="4">
        <v>2025</v>
      </c>
      <c r="K131" s="4" t="s">
        <v>25</v>
      </c>
      <c r="L131" s="11">
        <f t="shared" si="61"/>
        <v>0</v>
      </c>
      <c r="M131" s="11">
        <f t="shared" si="62"/>
        <v>2.9763257575757578</v>
      </c>
      <c r="N131" s="11">
        <f t="shared" si="63"/>
        <v>0</v>
      </c>
      <c r="O131" s="12">
        <f t="shared" si="64"/>
        <v>2.9763257575757578</v>
      </c>
      <c r="P131" s="11">
        <v>0</v>
      </c>
      <c r="Q131" s="11">
        <v>0</v>
      </c>
      <c r="R131" s="11">
        <v>0</v>
      </c>
      <c r="S131" s="12">
        <f t="shared" si="65"/>
        <v>0</v>
      </c>
      <c r="T131" s="11">
        <v>0</v>
      </c>
      <c r="U131" s="11">
        <v>2.9763257575757578</v>
      </c>
      <c r="V131" s="11">
        <v>0</v>
      </c>
      <c r="W131" s="12">
        <f t="shared" si="66"/>
        <v>2.9763257575757578</v>
      </c>
    </row>
    <row r="132" spans="1:23" x14ac:dyDescent="0.3">
      <c r="A132" s="4">
        <v>35342337</v>
      </c>
      <c r="B132" s="4" t="s">
        <v>38</v>
      </c>
      <c r="C132" s="4">
        <v>82841102</v>
      </c>
      <c r="D132" t="s">
        <v>228</v>
      </c>
      <c r="E132" s="21" t="s">
        <v>114</v>
      </c>
      <c r="F132" s="4" t="s">
        <v>351</v>
      </c>
      <c r="G132" s="4" t="s">
        <v>21</v>
      </c>
      <c r="H132" s="4">
        <v>2359</v>
      </c>
      <c r="I132" s="19">
        <v>45595.333333333336</v>
      </c>
      <c r="J132" s="4">
        <v>2025</v>
      </c>
      <c r="K132" s="4" t="s">
        <v>25</v>
      </c>
      <c r="L132" s="11">
        <f t="shared" si="61"/>
        <v>0</v>
      </c>
      <c r="M132" s="11">
        <f t="shared" si="62"/>
        <v>0.52007575757575752</v>
      </c>
      <c r="N132" s="11">
        <f t="shared" si="63"/>
        <v>0</v>
      </c>
      <c r="O132" s="12">
        <f t="shared" si="64"/>
        <v>0.52007575757575752</v>
      </c>
      <c r="P132" s="11">
        <v>0</v>
      </c>
      <c r="Q132" s="11">
        <v>0</v>
      </c>
      <c r="R132" s="11">
        <v>0</v>
      </c>
      <c r="S132" s="12">
        <f t="shared" si="65"/>
        <v>0</v>
      </c>
      <c r="T132" s="11">
        <v>0</v>
      </c>
      <c r="U132" s="11">
        <v>0.52007575757575752</v>
      </c>
      <c r="V132" s="11">
        <v>0</v>
      </c>
      <c r="W132" s="12">
        <f t="shared" si="66"/>
        <v>0.52007575757575752</v>
      </c>
    </row>
    <row r="133" spans="1:23" x14ac:dyDescent="0.3">
      <c r="A133" s="4">
        <v>35342338</v>
      </c>
      <c r="B133" s="4" t="s">
        <v>38</v>
      </c>
      <c r="C133" s="4">
        <v>82841102</v>
      </c>
      <c r="D133" t="s">
        <v>228</v>
      </c>
      <c r="E133" s="21" t="s">
        <v>114</v>
      </c>
      <c r="F133" s="4" t="s">
        <v>351</v>
      </c>
      <c r="G133" s="4" t="s">
        <v>21</v>
      </c>
      <c r="H133" s="4">
        <v>2359</v>
      </c>
      <c r="I133" s="19">
        <v>45299</v>
      </c>
      <c r="J133" s="4">
        <v>2024</v>
      </c>
      <c r="K133" s="4" t="s">
        <v>25</v>
      </c>
      <c r="L133" s="11">
        <f t="shared" si="61"/>
        <v>0</v>
      </c>
      <c r="M133" s="11">
        <f t="shared" si="62"/>
        <v>1.4348484848484848</v>
      </c>
      <c r="N133" s="11">
        <f t="shared" si="63"/>
        <v>0</v>
      </c>
      <c r="O133" s="12">
        <f t="shared" si="64"/>
        <v>1.4348484848484848</v>
      </c>
      <c r="P133" s="11">
        <v>0</v>
      </c>
      <c r="Q133" s="11">
        <v>1.4348484848484848</v>
      </c>
      <c r="R133" s="11">
        <v>0</v>
      </c>
      <c r="S133" s="12">
        <f t="shared" si="65"/>
        <v>1.4348484848484848</v>
      </c>
      <c r="T133" s="11">
        <v>0</v>
      </c>
      <c r="U133" s="11">
        <v>0</v>
      </c>
      <c r="V133" s="11">
        <v>0</v>
      </c>
      <c r="W133" s="12">
        <f t="shared" si="66"/>
        <v>0</v>
      </c>
    </row>
    <row r="134" spans="1:23" x14ac:dyDescent="0.3">
      <c r="A134" s="4">
        <v>35343394</v>
      </c>
      <c r="B134" s="4" t="s">
        <v>24</v>
      </c>
      <c r="C134" s="4">
        <v>102911110</v>
      </c>
      <c r="D134" t="s">
        <v>249</v>
      </c>
      <c r="E134" s="21" t="s">
        <v>103</v>
      </c>
      <c r="F134" s="4" t="s">
        <v>54</v>
      </c>
      <c r="G134" s="4" t="s">
        <v>21</v>
      </c>
      <c r="H134" s="4">
        <v>976</v>
      </c>
      <c r="I134" s="19">
        <v>45140</v>
      </c>
      <c r="J134" s="4">
        <v>2024</v>
      </c>
      <c r="K134" s="4" t="s">
        <v>25</v>
      </c>
      <c r="L134" s="11">
        <f t="shared" si="61"/>
        <v>0</v>
      </c>
      <c r="M134" s="11">
        <f t="shared" si="62"/>
        <v>0.28030303030303028</v>
      </c>
      <c r="N134" s="11">
        <f t="shared" si="63"/>
        <v>0</v>
      </c>
      <c r="O134" s="12">
        <f t="shared" si="64"/>
        <v>0.28030303030303028</v>
      </c>
      <c r="P134" s="11">
        <v>0</v>
      </c>
      <c r="Q134" s="11">
        <v>0.28030303030303028</v>
      </c>
      <c r="R134" s="11">
        <v>0</v>
      </c>
      <c r="S134" s="12">
        <f t="shared" si="65"/>
        <v>0.28030303030303028</v>
      </c>
      <c r="T134" s="11">
        <v>0</v>
      </c>
      <c r="U134" s="11">
        <v>0</v>
      </c>
      <c r="V134" s="11">
        <v>0</v>
      </c>
      <c r="W134" s="12">
        <f t="shared" si="66"/>
        <v>0</v>
      </c>
    </row>
    <row r="135" spans="1:23" x14ac:dyDescent="0.3">
      <c r="A135" s="4">
        <v>35343397</v>
      </c>
      <c r="B135" s="4" t="s">
        <v>24</v>
      </c>
      <c r="C135" s="4">
        <v>102911110</v>
      </c>
      <c r="D135" t="s">
        <v>249</v>
      </c>
      <c r="E135" s="21" t="s">
        <v>103</v>
      </c>
      <c r="F135" s="4" t="s">
        <v>54</v>
      </c>
      <c r="G135" s="4" t="s">
        <v>21</v>
      </c>
      <c r="H135" s="4">
        <v>976</v>
      </c>
      <c r="I135" s="19">
        <v>45089</v>
      </c>
      <c r="J135" s="4">
        <v>2024</v>
      </c>
      <c r="K135" s="4" t="s">
        <v>25</v>
      </c>
      <c r="L135" s="11">
        <f t="shared" si="61"/>
        <v>0</v>
      </c>
      <c r="M135" s="11">
        <f t="shared" si="62"/>
        <v>0.2505681818181818</v>
      </c>
      <c r="N135" s="11">
        <f t="shared" si="63"/>
        <v>0</v>
      </c>
      <c r="O135" s="12">
        <f t="shared" si="64"/>
        <v>0.2505681818181818</v>
      </c>
      <c r="P135" s="11">
        <v>0</v>
      </c>
      <c r="Q135" s="11">
        <v>0.2505681818181818</v>
      </c>
      <c r="R135" s="11">
        <v>0</v>
      </c>
      <c r="S135" s="12">
        <f t="shared" si="65"/>
        <v>0.2505681818181818</v>
      </c>
      <c r="T135" s="11">
        <v>0</v>
      </c>
      <c r="U135" s="11">
        <v>0</v>
      </c>
      <c r="V135" s="11">
        <v>0</v>
      </c>
      <c r="W135" s="12">
        <f t="shared" si="66"/>
        <v>0</v>
      </c>
    </row>
    <row r="136" spans="1:23" x14ac:dyDescent="0.3">
      <c r="A136" s="4">
        <v>35343741</v>
      </c>
      <c r="B136" s="4" t="s">
        <v>24</v>
      </c>
      <c r="C136" s="4">
        <v>43071103</v>
      </c>
      <c r="D136" t="s">
        <v>295</v>
      </c>
      <c r="E136" s="21" t="s">
        <v>97</v>
      </c>
      <c r="F136" s="4" t="s">
        <v>20</v>
      </c>
      <c r="G136" s="4" t="s">
        <v>21</v>
      </c>
      <c r="H136" s="4">
        <v>1827</v>
      </c>
      <c r="I136" s="19">
        <v>45539.333333333336</v>
      </c>
      <c r="J136" s="4">
        <v>2025</v>
      </c>
      <c r="K136" s="4" t="s">
        <v>25</v>
      </c>
      <c r="L136" s="11">
        <f t="shared" si="61"/>
        <v>0</v>
      </c>
      <c r="M136" s="11">
        <f t="shared" si="62"/>
        <v>0.7079545454545455</v>
      </c>
      <c r="N136" s="11">
        <f t="shared" si="63"/>
        <v>0</v>
      </c>
      <c r="O136" s="12">
        <f t="shared" si="64"/>
        <v>0.7079545454545455</v>
      </c>
      <c r="P136" s="11">
        <v>0</v>
      </c>
      <c r="Q136" s="11">
        <v>0</v>
      </c>
      <c r="R136" s="11">
        <v>0</v>
      </c>
      <c r="S136" s="12">
        <f t="shared" si="65"/>
        <v>0</v>
      </c>
      <c r="T136" s="11">
        <v>0</v>
      </c>
      <c r="U136" s="11">
        <v>0.7079545454545455</v>
      </c>
      <c r="V136" s="11">
        <v>0</v>
      </c>
      <c r="W136" s="12">
        <f t="shared" si="66"/>
        <v>0.7079545454545455</v>
      </c>
    </row>
    <row r="137" spans="1:23" x14ac:dyDescent="0.3">
      <c r="A137" s="4">
        <v>35362666</v>
      </c>
      <c r="B137" s="4" t="s">
        <v>24</v>
      </c>
      <c r="C137" s="4">
        <v>12022212</v>
      </c>
      <c r="D137" t="s">
        <v>257</v>
      </c>
      <c r="E137" s="21" t="s">
        <v>118</v>
      </c>
      <c r="F137" s="4" t="s">
        <v>40</v>
      </c>
      <c r="G137" s="4" t="s">
        <v>115</v>
      </c>
      <c r="H137" s="4">
        <v>100</v>
      </c>
      <c r="I137" s="19">
        <v>45714.333333333336</v>
      </c>
      <c r="J137" s="4">
        <v>2025</v>
      </c>
      <c r="K137" s="4" t="s">
        <v>117</v>
      </c>
      <c r="L137" s="11">
        <f t="shared" si="61"/>
        <v>1.9886363636363636E-2</v>
      </c>
      <c r="M137" s="11">
        <f t="shared" si="62"/>
        <v>0.65</v>
      </c>
      <c r="N137" s="11">
        <f t="shared" si="63"/>
        <v>0</v>
      </c>
      <c r="O137" s="12">
        <f t="shared" si="64"/>
        <v>0.66988636363636367</v>
      </c>
      <c r="P137" s="11">
        <v>0</v>
      </c>
      <c r="Q137" s="11">
        <v>0</v>
      </c>
      <c r="R137" s="11">
        <v>0</v>
      </c>
      <c r="S137" s="12">
        <f t="shared" si="65"/>
        <v>0</v>
      </c>
      <c r="T137" s="11">
        <v>1.9886363636363636E-2</v>
      </c>
      <c r="U137" s="11">
        <v>0.65</v>
      </c>
      <c r="V137" s="11">
        <v>0</v>
      </c>
      <c r="W137" s="12">
        <f t="shared" si="66"/>
        <v>0.66988636363636367</v>
      </c>
    </row>
    <row r="138" spans="1:23" x14ac:dyDescent="0.3">
      <c r="A138" s="4">
        <v>35363559</v>
      </c>
      <c r="B138" s="4" t="s">
        <v>24</v>
      </c>
      <c r="C138" s="4">
        <v>102971111</v>
      </c>
      <c r="D138" t="s">
        <v>258</v>
      </c>
      <c r="E138" s="21" t="s">
        <v>119</v>
      </c>
      <c r="F138" s="4" t="s">
        <v>54</v>
      </c>
      <c r="G138" s="4" t="s">
        <v>115</v>
      </c>
      <c r="H138" s="4">
        <v>57</v>
      </c>
      <c r="I138" s="19">
        <v>45923.333333333336</v>
      </c>
      <c r="J138" s="4">
        <v>2025</v>
      </c>
      <c r="K138" s="4" t="s">
        <v>117</v>
      </c>
      <c r="L138" s="11">
        <f t="shared" si="61"/>
        <v>0</v>
      </c>
      <c r="M138" s="11">
        <f t="shared" si="62"/>
        <v>3.26</v>
      </c>
      <c r="N138" s="11">
        <f t="shared" si="63"/>
        <v>0</v>
      </c>
      <c r="O138" s="12">
        <f t="shared" si="64"/>
        <v>3.26</v>
      </c>
      <c r="P138" s="11">
        <v>0</v>
      </c>
      <c r="Q138" s="11">
        <v>0</v>
      </c>
      <c r="R138" s="11">
        <v>0</v>
      </c>
      <c r="S138" s="12">
        <f t="shared" si="65"/>
        <v>0</v>
      </c>
      <c r="T138" s="11">
        <v>0</v>
      </c>
      <c r="U138" s="11">
        <v>3.26</v>
      </c>
      <c r="V138" s="11">
        <v>0</v>
      </c>
      <c r="W138" s="12">
        <f t="shared" si="66"/>
        <v>3.26</v>
      </c>
    </row>
    <row r="139" spans="1:23" x14ac:dyDescent="0.3">
      <c r="A139" s="4">
        <v>35363720</v>
      </c>
      <c r="B139" s="4" t="s">
        <v>24</v>
      </c>
      <c r="C139" s="4">
        <v>102971111</v>
      </c>
      <c r="D139" t="s">
        <v>258</v>
      </c>
      <c r="E139" s="21" t="s">
        <v>119</v>
      </c>
      <c r="F139" s="4" t="s">
        <v>54</v>
      </c>
      <c r="G139" s="4" t="s">
        <v>115</v>
      </c>
      <c r="H139" s="4">
        <v>57</v>
      </c>
      <c r="I139" s="19">
        <v>45632.333333333336</v>
      </c>
      <c r="J139" s="4">
        <v>2025</v>
      </c>
      <c r="K139" s="4" t="s">
        <v>117</v>
      </c>
      <c r="L139" s="11">
        <f t="shared" si="61"/>
        <v>0</v>
      </c>
      <c r="M139" s="11">
        <f t="shared" si="62"/>
        <v>2.7698863636363638</v>
      </c>
      <c r="N139" s="11">
        <f t="shared" si="63"/>
        <v>0</v>
      </c>
      <c r="O139" s="12">
        <f t="shared" si="64"/>
        <v>2.7698863636363638</v>
      </c>
      <c r="P139" s="11">
        <v>0</v>
      </c>
      <c r="Q139" s="11">
        <v>0</v>
      </c>
      <c r="R139" s="11">
        <v>0</v>
      </c>
      <c r="S139" s="12">
        <f t="shared" si="65"/>
        <v>0</v>
      </c>
      <c r="T139" s="11">
        <v>0</v>
      </c>
      <c r="U139" s="11">
        <v>2.7698863636363638</v>
      </c>
      <c r="V139" s="11">
        <v>0</v>
      </c>
      <c r="W139" s="12">
        <f t="shared" si="66"/>
        <v>2.7698863636363638</v>
      </c>
    </row>
    <row r="140" spans="1:23" x14ac:dyDescent="0.3">
      <c r="A140" s="4">
        <v>35364784</v>
      </c>
      <c r="B140" s="4" t="s">
        <v>24</v>
      </c>
      <c r="C140" s="4">
        <v>102971111</v>
      </c>
      <c r="D140" t="s">
        <v>258</v>
      </c>
      <c r="E140" s="21" t="s">
        <v>119</v>
      </c>
      <c r="F140" s="4" t="s">
        <v>54</v>
      </c>
      <c r="G140" s="4" t="s">
        <v>115</v>
      </c>
      <c r="H140" s="4">
        <v>57</v>
      </c>
      <c r="I140" s="19">
        <v>45762.333333333336</v>
      </c>
      <c r="J140" s="4">
        <v>2025</v>
      </c>
      <c r="K140" s="4" t="s">
        <v>117</v>
      </c>
      <c r="L140" s="11">
        <f t="shared" si="61"/>
        <v>0</v>
      </c>
      <c r="M140" s="11">
        <f t="shared" si="62"/>
        <v>3.0098484848484848</v>
      </c>
      <c r="N140" s="11">
        <f t="shared" si="63"/>
        <v>0</v>
      </c>
      <c r="O140" s="12">
        <f t="shared" si="64"/>
        <v>3.0098484848484848</v>
      </c>
      <c r="P140" s="11">
        <v>0</v>
      </c>
      <c r="Q140" s="11">
        <v>0</v>
      </c>
      <c r="R140" s="11">
        <v>0</v>
      </c>
      <c r="S140" s="12">
        <f t="shared" si="65"/>
        <v>0</v>
      </c>
      <c r="T140" s="11">
        <v>0</v>
      </c>
      <c r="U140" s="11">
        <v>3.0098484848484848</v>
      </c>
      <c r="V140" s="11">
        <v>0</v>
      </c>
      <c r="W140" s="12">
        <f t="shared" si="66"/>
        <v>3.0098484848484848</v>
      </c>
    </row>
    <row r="141" spans="1:23" x14ac:dyDescent="0.3">
      <c r="A141" s="4">
        <v>35365064</v>
      </c>
      <c r="B141" s="4" t="s">
        <v>24</v>
      </c>
      <c r="C141" s="4">
        <v>152301101</v>
      </c>
      <c r="D141" t="s">
        <v>259</v>
      </c>
      <c r="E141" s="21" t="s">
        <v>120</v>
      </c>
      <c r="F141" s="4" t="s">
        <v>67</v>
      </c>
      <c r="G141" s="4" t="s">
        <v>115</v>
      </c>
      <c r="H141" s="4">
        <v>20</v>
      </c>
      <c r="I141" s="19">
        <v>45622.333333333336</v>
      </c>
      <c r="J141" s="4">
        <v>2025</v>
      </c>
      <c r="K141" s="4" t="s">
        <v>117</v>
      </c>
      <c r="L141" s="11">
        <f t="shared" si="61"/>
        <v>0</v>
      </c>
      <c r="M141" s="11">
        <f t="shared" si="62"/>
        <v>4.21</v>
      </c>
      <c r="N141" s="11">
        <f t="shared" si="63"/>
        <v>0</v>
      </c>
      <c r="O141" s="12">
        <f t="shared" si="64"/>
        <v>4.21</v>
      </c>
      <c r="P141" s="11">
        <v>0</v>
      </c>
      <c r="Q141" s="11">
        <v>0</v>
      </c>
      <c r="R141" s="11">
        <v>0</v>
      </c>
      <c r="S141" s="12">
        <f t="shared" si="65"/>
        <v>0</v>
      </c>
      <c r="T141" s="11">
        <v>0</v>
      </c>
      <c r="U141" s="11">
        <v>4.21</v>
      </c>
      <c r="V141" s="11">
        <v>0</v>
      </c>
      <c r="W141" s="12">
        <f t="shared" si="66"/>
        <v>4.21</v>
      </c>
    </row>
    <row r="142" spans="1:23" x14ac:dyDescent="0.3">
      <c r="A142" s="4">
        <v>35367335</v>
      </c>
      <c r="B142" s="4" t="s">
        <v>24</v>
      </c>
      <c r="C142" s="4">
        <v>152301101</v>
      </c>
      <c r="D142" t="s">
        <v>259</v>
      </c>
      <c r="E142" s="21" t="s">
        <v>120</v>
      </c>
      <c r="F142" s="4" t="s">
        <v>67</v>
      </c>
      <c r="G142" s="4" t="s">
        <v>115</v>
      </c>
      <c r="H142" s="4">
        <v>20</v>
      </c>
      <c r="I142" s="19">
        <v>45369.333333333336</v>
      </c>
      <c r="J142" s="4">
        <v>2024</v>
      </c>
      <c r="K142" s="4" t="s">
        <v>117</v>
      </c>
      <c r="L142" s="11">
        <f t="shared" si="61"/>
        <v>0</v>
      </c>
      <c r="M142" s="11">
        <f t="shared" si="62"/>
        <v>5.3029999999999999</v>
      </c>
      <c r="N142" s="11">
        <f t="shared" si="63"/>
        <v>0</v>
      </c>
      <c r="O142" s="12">
        <f t="shared" si="64"/>
        <v>5.3029999999999999</v>
      </c>
      <c r="P142" s="11">
        <v>0</v>
      </c>
      <c r="Q142" s="11">
        <v>5.3029999999999999</v>
      </c>
      <c r="R142" s="11">
        <v>0</v>
      </c>
      <c r="S142" s="12">
        <f t="shared" si="65"/>
        <v>5.3029999999999999</v>
      </c>
      <c r="T142" s="11">
        <v>0</v>
      </c>
      <c r="U142" s="11">
        <v>0</v>
      </c>
      <c r="V142" s="11">
        <v>0</v>
      </c>
      <c r="W142" s="12">
        <f t="shared" si="66"/>
        <v>0</v>
      </c>
    </row>
    <row r="143" spans="1:23" x14ac:dyDescent="0.3">
      <c r="A143" s="4">
        <v>35367414</v>
      </c>
      <c r="B143" s="4" t="s">
        <v>24</v>
      </c>
      <c r="C143" s="4">
        <v>153662102</v>
      </c>
      <c r="D143" t="s">
        <v>260</v>
      </c>
      <c r="E143" s="21" t="s">
        <v>121</v>
      </c>
      <c r="F143" s="4" t="s">
        <v>26</v>
      </c>
      <c r="G143" s="4" t="s">
        <v>115</v>
      </c>
      <c r="H143" s="4">
        <v>63</v>
      </c>
      <c r="I143" s="19">
        <v>45705.333333333336</v>
      </c>
      <c r="J143" s="4">
        <v>2025</v>
      </c>
      <c r="K143" s="4" t="s">
        <v>117</v>
      </c>
      <c r="L143" s="11">
        <f t="shared" si="61"/>
        <v>0</v>
      </c>
      <c r="M143" s="11">
        <f t="shared" si="62"/>
        <v>6.4149621212121213</v>
      </c>
      <c r="N143" s="11">
        <f t="shared" si="63"/>
        <v>0</v>
      </c>
      <c r="O143" s="12">
        <f t="shared" si="64"/>
        <v>6.4149621212121213</v>
      </c>
      <c r="P143" s="11">
        <v>0</v>
      </c>
      <c r="Q143" s="11">
        <v>0</v>
      </c>
      <c r="R143" s="11">
        <v>0</v>
      </c>
      <c r="S143" s="12">
        <f t="shared" si="65"/>
        <v>0</v>
      </c>
      <c r="T143" s="11">
        <v>0</v>
      </c>
      <c r="U143" s="11">
        <v>6.4149621212121213</v>
      </c>
      <c r="V143" s="11">
        <v>0</v>
      </c>
      <c r="W143" s="12">
        <f t="shared" si="66"/>
        <v>6.4149621212121213</v>
      </c>
    </row>
    <row r="144" spans="1:23" x14ac:dyDescent="0.3">
      <c r="A144" s="4">
        <v>35367468</v>
      </c>
      <c r="B144" s="4" t="s">
        <v>24</v>
      </c>
      <c r="C144" s="4">
        <v>152762101</v>
      </c>
      <c r="D144" t="s">
        <v>261</v>
      </c>
      <c r="E144" s="21" t="s">
        <v>122</v>
      </c>
      <c r="F144" s="4" t="s">
        <v>26</v>
      </c>
      <c r="G144" s="4" t="s">
        <v>115</v>
      </c>
      <c r="H144" s="4">
        <v>81</v>
      </c>
      <c r="I144" s="19">
        <v>45587.333333333336</v>
      </c>
      <c r="J144" s="4">
        <v>2026</v>
      </c>
      <c r="K144" s="4" t="s">
        <v>117</v>
      </c>
      <c r="L144" s="11">
        <f t="shared" si="61"/>
        <v>0</v>
      </c>
      <c r="M144" s="11">
        <f t="shared" si="62"/>
        <v>2.9</v>
      </c>
      <c r="N144" s="11">
        <f t="shared" si="63"/>
        <v>0</v>
      </c>
      <c r="O144" s="12">
        <f t="shared" si="64"/>
        <v>2.9</v>
      </c>
      <c r="P144" s="11">
        <v>0</v>
      </c>
      <c r="Q144" s="11">
        <v>0</v>
      </c>
      <c r="R144" s="11">
        <v>0</v>
      </c>
      <c r="S144" s="12">
        <f t="shared" si="65"/>
        <v>0</v>
      </c>
      <c r="T144" s="11">
        <v>0</v>
      </c>
      <c r="U144" s="11">
        <v>2.9</v>
      </c>
      <c r="V144" s="11">
        <v>0</v>
      </c>
      <c r="W144" s="12">
        <f t="shared" si="66"/>
        <v>2.9</v>
      </c>
    </row>
    <row r="145" spans="1:23" x14ac:dyDescent="0.3">
      <c r="A145" s="4">
        <v>35367478</v>
      </c>
      <c r="B145" s="4" t="s">
        <v>24</v>
      </c>
      <c r="C145" s="4">
        <v>152181101</v>
      </c>
      <c r="D145" t="s">
        <v>262</v>
      </c>
      <c r="E145" s="21" t="s">
        <v>123</v>
      </c>
      <c r="F145" s="4" t="s">
        <v>67</v>
      </c>
      <c r="G145" s="4" t="s">
        <v>115</v>
      </c>
      <c r="H145" s="4">
        <v>114</v>
      </c>
      <c r="I145" s="19">
        <v>45433.333333333336</v>
      </c>
      <c r="J145" s="4">
        <v>2024</v>
      </c>
      <c r="K145" s="4" t="s">
        <v>117</v>
      </c>
      <c r="L145" s="11">
        <f t="shared" si="61"/>
        <v>0</v>
      </c>
      <c r="M145" s="11">
        <f t="shared" si="62"/>
        <v>2.4249999999999998</v>
      </c>
      <c r="N145" s="11">
        <f t="shared" si="63"/>
        <v>0</v>
      </c>
      <c r="O145" s="12">
        <f t="shared" si="64"/>
        <v>2.4249999999999998</v>
      </c>
      <c r="P145" s="11">
        <v>0</v>
      </c>
      <c r="Q145" s="11">
        <v>2.4249999999999998</v>
      </c>
      <c r="R145" s="11">
        <v>0</v>
      </c>
      <c r="S145" s="12">
        <f t="shared" si="65"/>
        <v>2.4249999999999998</v>
      </c>
      <c r="T145" s="11">
        <v>0</v>
      </c>
      <c r="U145" s="11">
        <v>0</v>
      </c>
      <c r="V145" s="11">
        <v>0</v>
      </c>
      <c r="W145" s="12">
        <f t="shared" si="66"/>
        <v>0</v>
      </c>
    </row>
    <row r="146" spans="1:23" x14ac:dyDescent="0.3">
      <c r="A146" s="4">
        <v>35367504</v>
      </c>
      <c r="B146" s="4" t="s">
        <v>24</v>
      </c>
      <c r="C146" s="4">
        <v>103031102</v>
      </c>
      <c r="D146" t="s">
        <v>263</v>
      </c>
      <c r="E146" s="21" t="s">
        <v>124</v>
      </c>
      <c r="F146" s="4" t="s">
        <v>54</v>
      </c>
      <c r="G146" s="4" t="s">
        <v>115</v>
      </c>
      <c r="H146" s="4">
        <v>61</v>
      </c>
      <c r="I146" s="19">
        <v>45748.333333333336</v>
      </c>
      <c r="J146" s="4">
        <v>2025</v>
      </c>
      <c r="K146" s="4" t="s">
        <v>117</v>
      </c>
      <c r="L146" s="11">
        <f t="shared" si="61"/>
        <v>0</v>
      </c>
      <c r="M146" s="11">
        <f t="shared" si="62"/>
        <v>4.37</v>
      </c>
      <c r="N146" s="11">
        <f t="shared" si="63"/>
        <v>0</v>
      </c>
      <c r="O146" s="12">
        <f t="shared" si="64"/>
        <v>4.37</v>
      </c>
      <c r="P146" s="11">
        <v>0</v>
      </c>
      <c r="Q146" s="11">
        <v>0</v>
      </c>
      <c r="R146" s="11">
        <v>0</v>
      </c>
      <c r="S146" s="12">
        <f t="shared" si="65"/>
        <v>0</v>
      </c>
      <c r="T146" s="11">
        <v>0</v>
      </c>
      <c r="U146" s="11">
        <v>4.37</v>
      </c>
      <c r="V146" s="11">
        <v>0</v>
      </c>
      <c r="W146" s="12">
        <f t="shared" si="66"/>
        <v>4.37</v>
      </c>
    </row>
    <row r="147" spans="1:23" x14ac:dyDescent="0.3">
      <c r="A147" s="4">
        <v>35367507</v>
      </c>
      <c r="B147" s="4" t="s">
        <v>24</v>
      </c>
      <c r="C147" s="4">
        <v>103031102</v>
      </c>
      <c r="D147" t="s">
        <v>263</v>
      </c>
      <c r="E147" s="21" t="s">
        <v>125</v>
      </c>
      <c r="F147" s="4" t="s">
        <v>54</v>
      </c>
      <c r="G147" s="4" t="s">
        <v>115</v>
      </c>
      <c r="H147" s="4">
        <v>17</v>
      </c>
      <c r="I147" s="19">
        <v>45735.333333333336</v>
      </c>
      <c r="J147" s="4">
        <v>2025</v>
      </c>
      <c r="K147" s="4" t="s">
        <v>117</v>
      </c>
      <c r="L147" s="11">
        <f t="shared" si="61"/>
        <v>2.0999999999999998E-2</v>
      </c>
      <c r="M147" s="11">
        <f t="shared" si="62"/>
        <v>0.87600378787878797</v>
      </c>
      <c r="N147" s="11">
        <f t="shared" si="63"/>
        <v>0</v>
      </c>
      <c r="O147" s="12">
        <f t="shared" si="64"/>
        <v>0.89700378787878798</v>
      </c>
      <c r="P147" s="11">
        <v>0</v>
      </c>
      <c r="Q147" s="11">
        <v>0</v>
      </c>
      <c r="R147" s="11">
        <v>0</v>
      </c>
      <c r="S147" s="12">
        <f t="shared" si="65"/>
        <v>0</v>
      </c>
      <c r="T147" s="11">
        <v>2.0999999999999998E-2</v>
      </c>
      <c r="U147" s="11">
        <v>0.87600378787878797</v>
      </c>
      <c r="V147" s="11">
        <v>0</v>
      </c>
      <c r="W147" s="12">
        <f t="shared" si="66"/>
        <v>0.89700378787878798</v>
      </c>
    </row>
    <row r="148" spans="1:23" x14ac:dyDescent="0.3">
      <c r="A148" s="4">
        <v>35367516</v>
      </c>
      <c r="B148" s="4" t="s">
        <v>24</v>
      </c>
      <c r="C148" s="4">
        <v>43432104</v>
      </c>
      <c r="D148" t="s">
        <v>264</v>
      </c>
      <c r="E148" s="21" t="s">
        <v>126</v>
      </c>
      <c r="F148" s="4" t="s">
        <v>23</v>
      </c>
      <c r="G148" s="4" t="s">
        <v>115</v>
      </c>
      <c r="H148" s="4">
        <v>101</v>
      </c>
      <c r="I148" s="19">
        <v>45720.333333333336</v>
      </c>
      <c r="J148" s="4">
        <v>2025</v>
      </c>
      <c r="K148" s="4" t="s">
        <v>117</v>
      </c>
      <c r="L148" s="11">
        <f t="shared" si="61"/>
        <v>0</v>
      </c>
      <c r="M148" s="11">
        <f t="shared" si="62"/>
        <v>1.3580000000000001</v>
      </c>
      <c r="N148" s="11">
        <f t="shared" si="63"/>
        <v>0</v>
      </c>
      <c r="O148" s="12">
        <f t="shared" si="64"/>
        <v>1.3580000000000001</v>
      </c>
      <c r="P148" s="11">
        <v>0</v>
      </c>
      <c r="Q148" s="11">
        <v>0</v>
      </c>
      <c r="R148" s="11">
        <v>0</v>
      </c>
      <c r="S148" s="12">
        <f t="shared" si="65"/>
        <v>0</v>
      </c>
      <c r="T148" s="11">
        <v>0</v>
      </c>
      <c r="U148" s="11">
        <v>1.3580000000000001</v>
      </c>
      <c r="V148" s="11">
        <v>0</v>
      </c>
      <c r="W148" s="12">
        <f t="shared" si="66"/>
        <v>1.3580000000000001</v>
      </c>
    </row>
    <row r="149" spans="1:23" x14ac:dyDescent="0.3">
      <c r="A149" s="4">
        <v>35367524</v>
      </c>
      <c r="B149" s="4" t="s">
        <v>24</v>
      </c>
      <c r="C149" s="4">
        <v>163201101</v>
      </c>
      <c r="D149" t="s">
        <v>265</v>
      </c>
      <c r="E149" s="21" t="s">
        <v>127</v>
      </c>
      <c r="F149" s="4" t="s">
        <v>148</v>
      </c>
      <c r="G149" s="4" t="s">
        <v>115</v>
      </c>
      <c r="H149" s="4">
        <v>107</v>
      </c>
      <c r="I149" s="19">
        <v>45839.333333333336</v>
      </c>
      <c r="J149" s="4">
        <v>2025</v>
      </c>
      <c r="K149" s="4" t="s">
        <v>117</v>
      </c>
      <c r="L149" s="11">
        <f t="shared" si="61"/>
        <v>0</v>
      </c>
      <c r="M149" s="11">
        <f t="shared" si="62"/>
        <v>1.4</v>
      </c>
      <c r="N149" s="11">
        <f t="shared" si="63"/>
        <v>0</v>
      </c>
      <c r="O149" s="12">
        <f t="shared" si="64"/>
        <v>1.4</v>
      </c>
      <c r="P149" s="11">
        <v>0</v>
      </c>
      <c r="Q149" s="11">
        <v>0</v>
      </c>
      <c r="R149" s="11">
        <v>0</v>
      </c>
      <c r="S149" s="12">
        <f t="shared" si="65"/>
        <v>0</v>
      </c>
      <c r="T149" s="11">
        <v>0</v>
      </c>
      <c r="U149" s="11">
        <v>1.4</v>
      </c>
      <c r="V149" s="11">
        <v>0</v>
      </c>
      <c r="W149" s="12">
        <f t="shared" si="66"/>
        <v>1.4</v>
      </c>
    </row>
    <row r="150" spans="1:23" x14ac:dyDescent="0.3">
      <c r="A150" s="4">
        <v>35372259</v>
      </c>
      <c r="B150" s="4" t="s">
        <v>24</v>
      </c>
      <c r="C150" s="4">
        <v>163751101</v>
      </c>
      <c r="D150" t="s">
        <v>266</v>
      </c>
      <c r="E150" s="21" t="s">
        <v>128</v>
      </c>
      <c r="F150" s="4" t="s">
        <v>148</v>
      </c>
      <c r="G150" s="4" t="s">
        <v>115</v>
      </c>
      <c r="H150" s="4">
        <v>6</v>
      </c>
      <c r="I150" s="19">
        <v>45845.333333333336</v>
      </c>
      <c r="J150" s="4">
        <v>2025</v>
      </c>
      <c r="K150" s="4" t="s">
        <v>117</v>
      </c>
      <c r="L150" s="11">
        <f t="shared" si="61"/>
        <v>0</v>
      </c>
      <c r="M150" s="11">
        <f t="shared" si="62"/>
        <v>2.8400000000000003</v>
      </c>
      <c r="N150" s="11">
        <f t="shared" si="63"/>
        <v>0</v>
      </c>
      <c r="O150" s="12">
        <f t="shared" si="64"/>
        <v>2.8400000000000003</v>
      </c>
      <c r="P150" s="11">
        <v>0</v>
      </c>
      <c r="Q150" s="11">
        <v>0</v>
      </c>
      <c r="R150" s="11">
        <v>0</v>
      </c>
      <c r="S150" s="12">
        <f t="shared" si="65"/>
        <v>0</v>
      </c>
      <c r="T150" s="11">
        <v>0</v>
      </c>
      <c r="U150" s="11">
        <v>2.8400000000000003</v>
      </c>
      <c r="V150" s="11">
        <v>0</v>
      </c>
      <c r="W150" s="12">
        <f t="shared" si="66"/>
        <v>2.8400000000000003</v>
      </c>
    </row>
    <row r="151" spans="1:23" x14ac:dyDescent="0.3">
      <c r="A151" s="4">
        <v>35372461</v>
      </c>
      <c r="B151" s="4" t="s">
        <v>24</v>
      </c>
      <c r="C151" s="4">
        <v>161380201</v>
      </c>
      <c r="D151" t="s">
        <v>267</v>
      </c>
      <c r="E151" s="21" t="s">
        <v>129</v>
      </c>
      <c r="F151" s="4" t="s">
        <v>148</v>
      </c>
      <c r="G151" s="4" t="s">
        <v>115</v>
      </c>
      <c r="H151" s="4">
        <v>8</v>
      </c>
      <c r="I151" s="19">
        <v>45769.333333333336</v>
      </c>
      <c r="J151" s="4">
        <v>2025</v>
      </c>
      <c r="K151" s="4" t="s">
        <v>117</v>
      </c>
      <c r="L151" s="11">
        <f t="shared" ref="L151:L189" si="67">SUM(P151,T151)</f>
        <v>0</v>
      </c>
      <c r="M151" s="11">
        <f t="shared" ref="M151:M189" si="68">SUM(Q151,U151)</f>
        <v>4.42</v>
      </c>
      <c r="N151" s="11">
        <f t="shared" ref="N151:N189" si="69">SUM(R151,V151)</f>
        <v>0</v>
      </c>
      <c r="O151" s="12">
        <f t="shared" ref="O151:O189" si="70">SUM(L151:N151)</f>
        <v>4.42</v>
      </c>
      <c r="P151" s="11">
        <v>0</v>
      </c>
      <c r="Q151" s="11">
        <v>0</v>
      </c>
      <c r="R151" s="11">
        <v>0</v>
      </c>
      <c r="S151" s="12">
        <f t="shared" ref="S151:S189" si="71">SUM(P151:R151)</f>
        <v>0</v>
      </c>
      <c r="T151" s="11">
        <v>0</v>
      </c>
      <c r="U151" s="11">
        <v>4.42</v>
      </c>
      <c r="V151" s="11">
        <v>0</v>
      </c>
      <c r="W151" s="12">
        <f t="shared" ref="W151:W189" si="72">T151+U151+V151</f>
        <v>4.42</v>
      </c>
    </row>
    <row r="152" spans="1:23" x14ac:dyDescent="0.3">
      <c r="A152" s="4">
        <v>35372462</v>
      </c>
      <c r="B152" s="4" t="s">
        <v>24</v>
      </c>
      <c r="C152" s="4">
        <v>162161101</v>
      </c>
      <c r="D152" t="s">
        <v>232</v>
      </c>
      <c r="E152" s="21" t="s">
        <v>81</v>
      </c>
      <c r="F152" s="4" t="s">
        <v>148</v>
      </c>
      <c r="G152" s="4" t="s">
        <v>115</v>
      </c>
      <c r="H152" s="4">
        <v>62</v>
      </c>
      <c r="I152" s="19">
        <v>45513.333333333336</v>
      </c>
      <c r="J152" s="4">
        <v>2025</v>
      </c>
      <c r="K152" s="4" t="s">
        <v>117</v>
      </c>
      <c r="L152" s="11">
        <f t="shared" si="67"/>
        <v>1.9886363636363636E-2</v>
      </c>
      <c r="M152" s="11">
        <f t="shared" si="68"/>
        <v>4.8499999999999996</v>
      </c>
      <c r="N152" s="11">
        <f t="shared" si="69"/>
        <v>0</v>
      </c>
      <c r="O152" s="12">
        <f t="shared" si="70"/>
        <v>4.869886363636363</v>
      </c>
      <c r="P152" s="11">
        <v>0</v>
      </c>
      <c r="Q152" s="11">
        <v>0</v>
      </c>
      <c r="R152" s="11">
        <v>0</v>
      </c>
      <c r="S152" s="12">
        <f t="shared" si="71"/>
        <v>0</v>
      </c>
      <c r="T152" s="11">
        <v>1.9886363636363636E-2</v>
      </c>
      <c r="U152" s="11">
        <v>4.8499999999999996</v>
      </c>
      <c r="V152" s="11">
        <v>0</v>
      </c>
      <c r="W152" s="12">
        <f t="shared" si="72"/>
        <v>4.869886363636363</v>
      </c>
    </row>
    <row r="153" spans="1:23" x14ac:dyDescent="0.3">
      <c r="A153" s="4">
        <v>35372464</v>
      </c>
      <c r="B153" s="4" t="s">
        <v>24</v>
      </c>
      <c r="C153" s="4">
        <v>103271101</v>
      </c>
      <c r="D153" t="s">
        <v>268</v>
      </c>
      <c r="E153" s="21" t="s">
        <v>130</v>
      </c>
      <c r="F153" s="4" t="s">
        <v>22</v>
      </c>
      <c r="G153" s="4" t="s">
        <v>115</v>
      </c>
      <c r="H153" s="4">
        <v>91</v>
      </c>
      <c r="I153" s="19">
        <v>45404.333333333336</v>
      </c>
      <c r="J153" s="4">
        <v>2024</v>
      </c>
      <c r="K153" s="4" t="s">
        <v>117</v>
      </c>
      <c r="L153" s="11">
        <f t="shared" si="67"/>
        <v>0</v>
      </c>
      <c r="M153" s="11">
        <f t="shared" si="68"/>
        <v>3.7120000000000002</v>
      </c>
      <c r="N153" s="11">
        <f t="shared" si="69"/>
        <v>0</v>
      </c>
      <c r="O153" s="12">
        <f t="shared" si="70"/>
        <v>3.7120000000000002</v>
      </c>
      <c r="P153" s="11">
        <v>0</v>
      </c>
      <c r="Q153" s="11">
        <v>3.7120000000000002</v>
      </c>
      <c r="R153" s="11">
        <v>0</v>
      </c>
      <c r="S153" s="12">
        <f t="shared" si="71"/>
        <v>3.7120000000000002</v>
      </c>
      <c r="T153" s="11">
        <v>0</v>
      </c>
      <c r="U153" s="11">
        <v>0</v>
      </c>
      <c r="V153" s="11">
        <v>0</v>
      </c>
      <c r="W153" s="12">
        <f t="shared" si="72"/>
        <v>0</v>
      </c>
    </row>
    <row r="154" spans="1:23" x14ac:dyDescent="0.3">
      <c r="A154" s="4">
        <v>35372465</v>
      </c>
      <c r="B154" s="4" t="s">
        <v>24</v>
      </c>
      <c r="C154" s="4">
        <v>103271101</v>
      </c>
      <c r="D154" t="s">
        <v>268</v>
      </c>
      <c r="E154" s="21" t="s">
        <v>131</v>
      </c>
      <c r="F154" s="4" t="s">
        <v>22</v>
      </c>
      <c r="G154" s="4" t="s">
        <v>115</v>
      </c>
      <c r="H154" s="4">
        <v>11</v>
      </c>
      <c r="I154" s="19">
        <v>45573.333333333336</v>
      </c>
      <c r="J154" s="4">
        <v>2025</v>
      </c>
      <c r="K154" s="4" t="s">
        <v>117</v>
      </c>
      <c r="L154" s="11">
        <f t="shared" si="67"/>
        <v>0</v>
      </c>
      <c r="M154" s="11">
        <f t="shared" si="68"/>
        <v>4.6949999999999994</v>
      </c>
      <c r="N154" s="11">
        <f t="shared" si="69"/>
        <v>0</v>
      </c>
      <c r="O154" s="12">
        <f t="shared" si="70"/>
        <v>4.6949999999999994</v>
      </c>
      <c r="P154" s="11">
        <v>0</v>
      </c>
      <c r="Q154" s="11">
        <v>0</v>
      </c>
      <c r="R154" s="11">
        <v>0</v>
      </c>
      <c r="S154" s="12">
        <f t="shared" si="71"/>
        <v>0</v>
      </c>
      <c r="T154" s="11">
        <v>0</v>
      </c>
      <c r="U154" s="11">
        <v>4.6949999999999994</v>
      </c>
      <c r="V154" s="11">
        <v>0</v>
      </c>
      <c r="W154" s="12">
        <f t="shared" si="72"/>
        <v>4.6949999999999994</v>
      </c>
    </row>
    <row r="155" spans="1:23" x14ac:dyDescent="0.3">
      <c r="A155" s="4">
        <v>35373530</v>
      </c>
      <c r="B155" s="4" t="s">
        <v>24</v>
      </c>
      <c r="C155" s="4">
        <v>153662102</v>
      </c>
      <c r="D155" t="s">
        <v>260</v>
      </c>
      <c r="E155" s="21" t="s">
        <v>121</v>
      </c>
      <c r="F155" s="4" t="s">
        <v>26</v>
      </c>
      <c r="G155" s="4" t="s">
        <v>115</v>
      </c>
      <c r="H155" s="4">
        <v>63</v>
      </c>
      <c r="I155" s="19">
        <v>45475.333333333336</v>
      </c>
      <c r="J155" s="4">
        <v>2024</v>
      </c>
      <c r="K155" s="4" t="s">
        <v>117</v>
      </c>
      <c r="L155" s="11">
        <f t="shared" si="67"/>
        <v>0</v>
      </c>
      <c r="M155" s="11">
        <f t="shared" si="68"/>
        <v>2.635037878787879</v>
      </c>
      <c r="N155" s="11">
        <f t="shared" si="69"/>
        <v>0</v>
      </c>
      <c r="O155" s="12">
        <f t="shared" si="70"/>
        <v>2.635037878787879</v>
      </c>
      <c r="P155" s="11">
        <v>0</v>
      </c>
      <c r="Q155" s="11">
        <v>2.635037878787879</v>
      </c>
      <c r="R155" s="11">
        <v>0</v>
      </c>
      <c r="S155" s="12">
        <f t="shared" si="71"/>
        <v>2.635037878787879</v>
      </c>
      <c r="T155" s="11">
        <v>0</v>
      </c>
      <c r="U155" s="11">
        <v>0</v>
      </c>
      <c r="V155" s="11">
        <v>0</v>
      </c>
      <c r="W155" s="12">
        <f t="shared" si="72"/>
        <v>0</v>
      </c>
    </row>
    <row r="156" spans="1:23" x14ac:dyDescent="0.3">
      <c r="A156" s="4">
        <v>35373532</v>
      </c>
      <c r="B156" s="4" t="s">
        <v>24</v>
      </c>
      <c r="C156" s="4">
        <v>153662102</v>
      </c>
      <c r="D156" t="s">
        <v>260</v>
      </c>
      <c r="E156" s="21" t="s">
        <v>121</v>
      </c>
      <c r="F156" s="4" t="s">
        <v>26</v>
      </c>
      <c r="G156" s="4" t="s">
        <v>115</v>
      </c>
      <c r="H156" s="4">
        <v>63</v>
      </c>
      <c r="I156" s="19">
        <v>45632.333333333336</v>
      </c>
      <c r="J156" s="4">
        <v>2025</v>
      </c>
      <c r="K156" s="4" t="s">
        <v>117</v>
      </c>
      <c r="L156" s="11">
        <f t="shared" si="67"/>
        <v>0</v>
      </c>
      <c r="M156" s="11">
        <f t="shared" si="68"/>
        <v>2.57</v>
      </c>
      <c r="N156" s="11">
        <f t="shared" si="69"/>
        <v>0</v>
      </c>
      <c r="O156" s="12">
        <f t="shared" si="70"/>
        <v>2.57</v>
      </c>
      <c r="P156" s="11">
        <v>0</v>
      </c>
      <c r="Q156" s="11">
        <v>0</v>
      </c>
      <c r="R156" s="11">
        <v>0</v>
      </c>
      <c r="S156" s="12">
        <f t="shared" si="71"/>
        <v>0</v>
      </c>
      <c r="T156" s="11">
        <v>0</v>
      </c>
      <c r="U156" s="11">
        <v>2.57</v>
      </c>
      <c r="V156" s="11">
        <v>0</v>
      </c>
      <c r="W156" s="12">
        <f t="shared" si="72"/>
        <v>2.57</v>
      </c>
    </row>
    <row r="157" spans="1:23" x14ac:dyDescent="0.3">
      <c r="A157" s="4">
        <v>35373533</v>
      </c>
      <c r="B157" s="4" t="s">
        <v>24</v>
      </c>
      <c r="C157" s="4">
        <v>152181101</v>
      </c>
      <c r="D157" t="s">
        <v>262</v>
      </c>
      <c r="E157" s="21" t="s">
        <v>123</v>
      </c>
      <c r="F157" s="4" t="s">
        <v>67</v>
      </c>
      <c r="G157" s="4" t="s">
        <v>115</v>
      </c>
      <c r="H157" s="4">
        <v>114</v>
      </c>
      <c r="I157" s="19">
        <v>45441.333333333336</v>
      </c>
      <c r="J157" s="4">
        <v>2024</v>
      </c>
      <c r="K157" s="4" t="s">
        <v>117</v>
      </c>
      <c r="L157" s="11">
        <f t="shared" si="67"/>
        <v>0</v>
      </c>
      <c r="M157" s="11">
        <f t="shared" si="68"/>
        <v>2.6200757575757576</v>
      </c>
      <c r="N157" s="11">
        <f t="shared" si="69"/>
        <v>0</v>
      </c>
      <c r="O157" s="12">
        <f t="shared" si="70"/>
        <v>2.6200757575757576</v>
      </c>
      <c r="P157" s="11">
        <v>0</v>
      </c>
      <c r="Q157" s="11">
        <v>2.6200757575757576</v>
      </c>
      <c r="R157" s="11">
        <v>0</v>
      </c>
      <c r="S157" s="12">
        <f t="shared" si="71"/>
        <v>2.6200757575757576</v>
      </c>
      <c r="T157" s="11">
        <v>0</v>
      </c>
      <c r="U157" s="11">
        <v>0</v>
      </c>
      <c r="V157" s="11">
        <v>0</v>
      </c>
      <c r="W157" s="12">
        <f t="shared" si="72"/>
        <v>0</v>
      </c>
    </row>
    <row r="158" spans="1:23" x14ac:dyDescent="0.3">
      <c r="A158" s="4">
        <v>35373620</v>
      </c>
      <c r="B158" s="4" t="s">
        <v>24</v>
      </c>
      <c r="C158" s="4">
        <v>152762101</v>
      </c>
      <c r="D158" t="s">
        <v>261</v>
      </c>
      <c r="E158" s="21" t="s">
        <v>122</v>
      </c>
      <c r="F158" s="4" t="s">
        <v>26</v>
      </c>
      <c r="G158" s="4" t="s">
        <v>115</v>
      </c>
      <c r="H158" s="4">
        <v>81</v>
      </c>
      <c r="I158" s="19">
        <v>45587.333333333336</v>
      </c>
      <c r="J158" s="4">
        <v>2026</v>
      </c>
      <c r="K158" s="4" t="s">
        <v>117</v>
      </c>
      <c r="L158" s="11">
        <f t="shared" si="67"/>
        <v>0</v>
      </c>
      <c r="M158" s="11">
        <f t="shared" si="68"/>
        <v>0.65</v>
      </c>
      <c r="N158" s="11">
        <f t="shared" si="69"/>
        <v>0</v>
      </c>
      <c r="O158" s="12">
        <f t="shared" si="70"/>
        <v>0.65</v>
      </c>
      <c r="P158" s="11">
        <v>0</v>
      </c>
      <c r="Q158" s="11">
        <v>0</v>
      </c>
      <c r="R158" s="11">
        <v>0</v>
      </c>
      <c r="S158" s="12">
        <f t="shared" si="71"/>
        <v>0</v>
      </c>
      <c r="T158" s="11">
        <v>0</v>
      </c>
      <c r="U158" s="11">
        <v>0.65</v>
      </c>
      <c r="V158" s="11">
        <v>0</v>
      </c>
      <c r="W158" s="12">
        <f t="shared" si="72"/>
        <v>0.65</v>
      </c>
    </row>
    <row r="159" spans="1:23" x14ac:dyDescent="0.3">
      <c r="A159" s="4">
        <v>35373628</v>
      </c>
      <c r="B159" s="4" t="s">
        <v>24</v>
      </c>
      <c r="C159" s="4">
        <v>103031102</v>
      </c>
      <c r="D159" t="s">
        <v>263</v>
      </c>
      <c r="E159" s="21" t="s">
        <v>124</v>
      </c>
      <c r="F159" s="4" t="s">
        <v>54</v>
      </c>
      <c r="G159" s="4" t="s">
        <v>115</v>
      </c>
      <c r="H159" s="4">
        <v>61</v>
      </c>
      <c r="I159" s="19">
        <v>45902.333333333336</v>
      </c>
      <c r="J159" s="4">
        <v>2025</v>
      </c>
      <c r="K159" s="4" t="s">
        <v>117</v>
      </c>
      <c r="L159" s="11">
        <f t="shared" si="67"/>
        <v>0</v>
      </c>
      <c r="M159" s="11">
        <f t="shared" si="68"/>
        <v>0.70018939393939394</v>
      </c>
      <c r="N159" s="11">
        <f t="shared" si="69"/>
        <v>0</v>
      </c>
      <c r="O159" s="12">
        <f t="shared" si="70"/>
        <v>0.70018939393939394</v>
      </c>
      <c r="P159" s="11">
        <v>0</v>
      </c>
      <c r="Q159" s="11">
        <v>0</v>
      </c>
      <c r="R159" s="11">
        <v>0</v>
      </c>
      <c r="S159" s="12">
        <f t="shared" si="71"/>
        <v>0</v>
      </c>
      <c r="T159" s="11">
        <v>0</v>
      </c>
      <c r="U159" s="11">
        <v>0.70018939393939394</v>
      </c>
      <c r="V159" s="11">
        <v>0</v>
      </c>
      <c r="W159" s="12">
        <f t="shared" si="72"/>
        <v>0.70018939393939394</v>
      </c>
    </row>
    <row r="160" spans="1:23" x14ac:dyDescent="0.3">
      <c r="A160" s="4">
        <v>35373704</v>
      </c>
      <c r="B160" s="4" t="s">
        <v>24</v>
      </c>
      <c r="C160" s="4">
        <v>43432104</v>
      </c>
      <c r="D160" t="s">
        <v>264</v>
      </c>
      <c r="E160" s="21" t="s">
        <v>126</v>
      </c>
      <c r="F160" s="4" t="s">
        <v>23</v>
      </c>
      <c r="G160" s="4" t="s">
        <v>115</v>
      </c>
      <c r="H160" s="4">
        <v>101</v>
      </c>
      <c r="I160" s="19">
        <v>45849.333333333336</v>
      </c>
      <c r="J160" s="4">
        <v>2025</v>
      </c>
      <c r="K160" s="4" t="s">
        <v>117</v>
      </c>
      <c r="L160" s="11">
        <f t="shared" si="67"/>
        <v>0</v>
      </c>
      <c r="M160" s="11">
        <f t="shared" si="68"/>
        <v>3.6480000000000006</v>
      </c>
      <c r="N160" s="11">
        <f t="shared" si="69"/>
        <v>0</v>
      </c>
      <c r="O160" s="12">
        <f t="shared" si="70"/>
        <v>3.6480000000000006</v>
      </c>
      <c r="P160" s="11">
        <v>0</v>
      </c>
      <c r="Q160" s="11">
        <v>0</v>
      </c>
      <c r="R160" s="11">
        <v>0</v>
      </c>
      <c r="S160" s="12">
        <f t="shared" si="71"/>
        <v>0</v>
      </c>
      <c r="T160" s="11">
        <v>0</v>
      </c>
      <c r="U160" s="11">
        <v>3.6480000000000006</v>
      </c>
      <c r="V160" s="11">
        <v>0</v>
      </c>
      <c r="W160" s="12">
        <f t="shared" si="72"/>
        <v>3.6480000000000006</v>
      </c>
    </row>
    <row r="161" spans="1:23" x14ac:dyDescent="0.3">
      <c r="A161" s="4">
        <v>35373708</v>
      </c>
      <c r="B161" s="4" t="s">
        <v>24</v>
      </c>
      <c r="C161" s="4">
        <v>103271101</v>
      </c>
      <c r="D161" t="s">
        <v>268</v>
      </c>
      <c r="E161" s="21" t="s">
        <v>131</v>
      </c>
      <c r="F161" s="4" t="s">
        <v>22</v>
      </c>
      <c r="G161" s="4" t="s">
        <v>115</v>
      </c>
      <c r="H161" s="4">
        <v>11</v>
      </c>
      <c r="I161" s="19">
        <v>45484.333333333336</v>
      </c>
      <c r="J161" s="4">
        <v>2025</v>
      </c>
      <c r="K161" s="4" t="s">
        <v>117</v>
      </c>
      <c r="L161" s="11">
        <f t="shared" si="67"/>
        <v>0</v>
      </c>
      <c r="M161" s="11">
        <f t="shared" si="68"/>
        <v>3.7300000000000004</v>
      </c>
      <c r="N161" s="11">
        <f t="shared" si="69"/>
        <v>0</v>
      </c>
      <c r="O161" s="12">
        <f t="shared" si="70"/>
        <v>3.7300000000000004</v>
      </c>
      <c r="P161" s="11">
        <v>0</v>
      </c>
      <c r="Q161" s="11">
        <v>0</v>
      </c>
      <c r="R161" s="11">
        <v>0</v>
      </c>
      <c r="S161" s="12">
        <f t="shared" si="71"/>
        <v>0</v>
      </c>
      <c r="T161" s="11">
        <v>0</v>
      </c>
      <c r="U161" s="11">
        <v>3.7300000000000004</v>
      </c>
      <c r="V161" s="11">
        <v>0</v>
      </c>
      <c r="W161" s="12">
        <f t="shared" si="72"/>
        <v>3.7300000000000004</v>
      </c>
    </row>
    <row r="162" spans="1:23" x14ac:dyDescent="0.3">
      <c r="A162" s="4">
        <v>35374059</v>
      </c>
      <c r="B162" s="4" t="s">
        <v>24</v>
      </c>
      <c r="C162" s="4">
        <v>162161101</v>
      </c>
      <c r="D162" t="s">
        <v>232</v>
      </c>
      <c r="E162" s="21" t="s">
        <v>132</v>
      </c>
      <c r="F162" s="4" t="s">
        <v>148</v>
      </c>
      <c r="G162" s="4" t="s">
        <v>115</v>
      </c>
      <c r="H162" s="4">
        <v>118</v>
      </c>
      <c r="I162" s="19">
        <v>45812.333333333336</v>
      </c>
      <c r="J162" s="4">
        <v>2025</v>
      </c>
      <c r="K162" s="4" t="s">
        <v>117</v>
      </c>
      <c r="L162" s="11">
        <f t="shared" si="67"/>
        <v>0</v>
      </c>
      <c r="M162" s="11">
        <f t="shared" si="68"/>
        <v>2.1100378787878786</v>
      </c>
      <c r="N162" s="11">
        <f t="shared" si="69"/>
        <v>0</v>
      </c>
      <c r="O162" s="12">
        <f t="shared" si="70"/>
        <v>2.1100378787878786</v>
      </c>
      <c r="P162" s="11">
        <v>0</v>
      </c>
      <c r="Q162" s="11">
        <v>0</v>
      </c>
      <c r="R162" s="11">
        <v>0</v>
      </c>
      <c r="S162" s="12">
        <f t="shared" si="71"/>
        <v>0</v>
      </c>
      <c r="T162" s="11">
        <v>0</v>
      </c>
      <c r="U162" s="11">
        <v>2.1100378787878786</v>
      </c>
      <c r="V162" s="11">
        <v>0</v>
      </c>
      <c r="W162" s="12">
        <f t="shared" si="72"/>
        <v>2.1100378787878786</v>
      </c>
    </row>
    <row r="163" spans="1:23" x14ac:dyDescent="0.3">
      <c r="A163" s="4">
        <v>35374200</v>
      </c>
      <c r="B163" s="4" t="s">
        <v>24</v>
      </c>
      <c r="C163" s="4">
        <v>102041104</v>
      </c>
      <c r="D163" t="s">
        <v>269</v>
      </c>
      <c r="E163" s="21" t="s">
        <v>133</v>
      </c>
      <c r="F163" s="4" t="s">
        <v>54</v>
      </c>
      <c r="G163" s="4" t="s">
        <v>115</v>
      </c>
      <c r="H163" s="4">
        <v>37</v>
      </c>
      <c r="I163" s="19">
        <v>45467.333333333336</v>
      </c>
      <c r="J163" s="4">
        <v>2025</v>
      </c>
      <c r="K163" s="4" t="s">
        <v>117</v>
      </c>
      <c r="L163" s="11">
        <f t="shared" si="67"/>
        <v>0</v>
      </c>
      <c r="M163" s="11">
        <f t="shared" si="68"/>
        <v>2.8839962121212119</v>
      </c>
      <c r="N163" s="11">
        <f t="shared" si="69"/>
        <v>0</v>
      </c>
      <c r="O163" s="12">
        <f t="shared" si="70"/>
        <v>2.8839962121212119</v>
      </c>
      <c r="P163" s="11">
        <v>0</v>
      </c>
      <c r="Q163" s="11">
        <v>0</v>
      </c>
      <c r="R163" s="11">
        <v>0</v>
      </c>
      <c r="S163" s="12">
        <f t="shared" si="71"/>
        <v>0</v>
      </c>
      <c r="T163" s="11">
        <v>0</v>
      </c>
      <c r="U163" s="11">
        <v>2.8839962121212119</v>
      </c>
      <c r="V163" s="11">
        <v>0</v>
      </c>
      <c r="W163" s="12">
        <f t="shared" si="72"/>
        <v>2.8839962121212119</v>
      </c>
    </row>
    <row r="164" spans="1:23" x14ac:dyDescent="0.3">
      <c r="A164" s="4">
        <v>35374202</v>
      </c>
      <c r="B164" s="4" t="s">
        <v>24</v>
      </c>
      <c r="C164" s="4">
        <v>102041104</v>
      </c>
      <c r="D164" t="s">
        <v>269</v>
      </c>
      <c r="E164" s="21" t="s">
        <v>133</v>
      </c>
      <c r="F164" s="4" t="s">
        <v>54</v>
      </c>
      <c r="G164" s="4" t="s">
        <v>115</v>
      </c>
      <c r="H164" s="4">
        <v>37</v>
      </c>
      <c r="I164" s="19">
        <v>45484.333333333336</v>
      </c>
      <c r="J164" s="4">
        <v>2025</v>
      </c>
      <c r="K164" s="4" t="s">
        <v>117</v>
      </c>
      <c r="L164" s="11">
        <f t="shared" si="67"/>
        <v>0</v>
      </c>
      <c r="M164" s="11">
        <f t="shared" si="68"/>
        <v>1.0720075757575758</v>
      </c>
      <c r="N164" s="11">
        <f t="shared" si="69"/>
        <v>0</v>
      </c>
      <c r="O164" s="12">
        <f t="shared" si="70"/>
        <v>1.0720075757575758</v>
      </c>
      <c r="P164" s="11">
        <v>0</v>
      </c>
      <c r="Q164" s="11">
        <v>0</v>
      </c>
      <c r="R164" s="11">
        <v>0</v>
      </c>
      <c r="S164" s="12">
        <f t="shared" si="71"/>
        <v>0</v>
      </c>
      <c r="T164" s="11">
        <v>0</v>
      </c>
      <c r="U164" s="11">
        <v>1.0720075757575758</v>
      </c>
      <c r="V164" s="11">
        <v>0</v>
      </c>
      <c r="W164" s="12">
        <f t="shared" si="72"/>
        <v>1.0720075757575758</v>
      </c>
    </row>
    <row r="165" spans="1:23" x14ac:dyDescent="0.3">
      <c r="A165" s="4">
        <v>35374204</v>
      </c>
      <c r="B165" s="4" t="s">
        <v>24</v>
      </c>
      <c r="C165" s="4">
        <v>152101102</v>
      </c>
      <c r="D165" t="s">
        <v>226</v>
      </c>
      <c r="E165" s="21" t="s">
        <v>66</v>
      </c>
      <c r="F165" s="4" t="s">
        <v>324</v>
      </c>
      <c r="G165" s="4" t="s">
        <v>115</v>
      </c>
      <c r="H165" s="4">
        <v>41</v>
      </c>
      <c r="I165" s="19">
        <v>45660.333333333336</v>
      </c>
      <c r="J165" s="4">
        <v>2025</v>
      </c>
      <c r="K165" s="4" t="s">
        <v>117</v>
      </c>
      <c r="L165" s="11">
        <f t="shared" si="67"/>
        <v>0</v>
      </c>
      <c r="M165" s="11">
        <f t="shared" si="68"/>
        <v>2.9799242424242425</v>
      </c>
      <c r="N165" s="11">
        <f t="shared" si="69"/>
        <v>0</v>
      </c>
      <c r="O165" s="12">
        <f t="shared" si="70"/>
        <v>2.9799242424242425</v>
      </c>
      <c r="P165" s="11">
        <v>0</v>
      </c>
      <c r="Q165" s="11">
        <v>0</v>
      </c>
      <c r="R165" s="11">
        <v>0</v>
      </c>
      <c r="S165" s="12">
        <f t="shared" si="71"/>
        <v>0</v>
      </c>
      <c r="T165" s="11">
        <v>0</v>
      </c>
      <c r="U165" s="11">
        <v>2.9799242424242425</v>
      </c>
      <c r="V165" s="11">
        <v>0</v>
      </c>
      <c r="W165" s="12">
        <f t="shared" si="72"/>
        <v>2.9799242424242425</v>
      </c>
    </row>
    <row r="166" spans="1:23" x14ac:dyDescent="0.3">
      <c r="A166" s="4">
        <v>35374205</v>
      </c>
      <c r="B166" s="4" t="s">
        <v>24</v>
      </c>
      <c r="C166" s="4">
        <v>152101102</v>
      </c>
      <c r="D166" t="s">
        <v>226</v>
      </c>
      <c r="E166" s="21" t="s">
        <v>66</v>
      </c>
      <c r="F166" s="4" t="s">
        <v>324</v>
      </c>
      <c r="G166" s="4" t="s">
        <v>115</v>
      </c>
      <c r="H166" s="4">
        <v>41</v>
      </c>
      <c r="I166" s="19">
        <v>45747.333333333336</v>
      </c>
      <c r="J166" s="4">
        <v>2025</v>
      </c>
      <c r="K166" s="4" t="s">
        <v>117</v>
      </c>
      <c r="L166" s="11">
        <f t="shared" si="67"/>
        <v>0</v>
      </c>
      <c r="M166" s="11">
        <f t="shared" si="68"/>
        <v>2.0099999999999998</v>
      </c>
      <c r="N166" s="11">
        <f t="shared" si="69"/>
        <v>0</v>
      </c>
      <c r="O166" s="12">
        <f t="shared" si="70"/>
        <v>2.0099999999999998</v>
      </c>
      <c r="P166" s="11">
        <v>0</v>
      </c>
      <c r="Q166" s="11">
        <v>0</v>
      </c>
      <c r="R166" s="11">
        <v>0</v>
      </c>
      <c r="S166" s="12">
        <f t="shared" si="71"/>
        <v>0</v>
      </c>
      <c r="T166" s="11">
        <v>0</v>
      </c>
      <c r="U166" s="11">
        <v>2.0099999999999998</v>
      </c>
      <c r="V166" s="11">
        <v>0</v>
      </c>
      <c r="W166" s="12">
        <f t="shared" si="72"/>
        <v>2.0099999999999998</v>
      </c>
    </row>
    <row r="167" spans="1:23" x14ac:dyDescent="0.3">
      <c r="A167" s="4">
        <v>35374206</v>
      </c>
      <c r="B167" s="4" t="s">
        <v>24</v>
      </c>
      <c r="C167" s="4">
        <v>152101102</v>
      </c>
      <c r="D167" t="s">
        <v>226</v>
      </c>
      <c r="E167" s="21" t="s">
        <v>66</v>
      </c>
      <c r="F167" s="4" t="s">
        <v>323</v>
      </c>
      <c r="G167" s="4" t="s">
        <v>115</v>
      </c>
      <c r="H167" s="4">
        <v>41</v>
      </c>
      <c r="I167" s="19">
        <v>45629.333333333336</v>
      </c>
      <c r="J167" s="4">
        <v>2025</v>
      </c>
      <c r="K167" s="4" t="s">
        <v>117</v>
      </c>
      <c r="L167" s="11">
        <f t="shared" si="67"/>
        <v>0</v>
      </c>
      <c r="M167" s="11">
        <f t="shared" si="68"/>
        <v>4.08</v>
      </c>
      <c r="N167" s="11">
        <f t="shared" si="69"/>
        <v>0</v>
      </c>
      <c r="O167" s="12">
        <f t="shared" si="70"/>
        <v>4.08</v>
      </c>
      <c r="P167" s="11">
        <v>0</v>
      </c>
      <c r="Q167" s="11">
        <v>0</v>
      </c>
      <c r="R167" s="11">
        <v>0</v>
      </c>
      <c r="S167" s="12">
        <f t="shared" si="71"/>
        <v>0</v>
      </c>
      <c r="T167" s="11">
        <v>0</v>
      </c>
      <c r="U167" s="11">
        <v>4.08</v>
      </c>
      <c r="V167" s="11">
        <v>0</v>
      </c>
      <c r="W167" s="12">
        <f t="shared" si="72"/>
        <v>4.08</v>
      </c>
    </row>
    <row r="168" spans="1:23" x14ac:dyDescent="0.3">
      <c r="A168" s="4">
        <v>35374208</v>
      </c>
      <c r="B168" s="4" t="s">
        <v>24</v>
      </c>
      <c r="C168" s="4">
        <v>152101102</v>
      </c>
      <c r="D168" t="s">
        <v>226</v>
      </c>
      <c r="E168" s="21" t="s">
        <v>66</v>
      </c>
      <c r="F168" s="4" t="s">
        <v>323</v>
      </c>
      <c r="G168" s="4" t="s">
        <v>115</v>
      </c>
      <c r="H168" s="4">
        <v>41</v>
      </c>
      <c r="I168" s="19">
        <v>45678.333333333336</v>
      </c>
      <c r="J168" s="4">
        <v>2025</v>
      </c>
      <c r="K168" s="4" t="s">
        <v>117</v>
      </c>
      <c r="L168" s="11">
        <f t="shared" si="67"/>
        <v>0</v>
      </c>
      <c r="M168" s="11">
        <f t="shared" si="68"/>
        <v>2.2799999999999998</v>
      </c>
      <c r="N168" s="11">
        <f t="shared" si="69"/>
        <v>0</v>
      </c>
      <c r="O168" s="12">
        <f t="shared" si="70"/>
        <v>2.2799999999999998</v>
      </c>
      <c r="P168" s="11">
        <v>0</v>
      </c>
      <c r="Q168" s="11">
        <v>0</v>
      </c>
      <c r="R168" s="11">
        <v>0</v>
      </c>
      <c r="S168" s="12">
        <f t="shared" si="71"/>
        <v>0</v>
      </c>
      <c r="T168" s="11">
        <v>0</v>
      </c>
      <c r="U168" s="11">
        <v>2.2799999999999998</v>
      </c>
      <c r="V168" s="11">
        <v>0</v>
      </c>
      <c r="W168" s="12">
        <f t="shared" si="72"/>
        <v>2.2799999999999998</v>
      </c>
    </row>
    <row r="169" spans="1:23" x14ac:dyDescent="0.3">
      <c r="A169" s="4">
        <v>35374443</v>
      </c>
      <c r="B169" s="4" t="s">
        <v>24</v>
      </c>
      <c r="C169" s="4">
        <v>152101102</v>
      </c>
      <c r="D169" t="s">
        <v>226</v>
      </c>
      <c r="E169" s="21" t="s">
        <v>66</v>
      </c>
      <c r="F169" s="4" t="s">
        <v>323</v>
      </c>
      <c r="G169" s="4" t="s">
        <v>115</v>
      </c>
      <c r="H169" s="4">
        <v>41</v>
      </c>
      <c r="I169" s="19">
        <v>45579.333333333336</v>
      </c>
      <c r="J169" s="4">
        <v>2025</v>
      </c>
      <c r="K169" s="4" t="s">
        <v>117</v>
      </c>
      <c r="L169" s="11">
        <f t="shared" si="67"/>
        <v>0</v>
      </c>
      <c r="M169" s="11">
        <f t="shared" si="68"/>
        <v>2.4579924242424243</v>
      </c>
      <c r="N169" s="11">
        <f t="shared" si="69"/>
        <v>0</v>
      </c>
      <c r="O169" s="12">
        <f t="shared" si="70"/>
        <v>2.4579924242424243</v>
      </c>
      <c r="P169" s="11">
        <v>0</v>
      </c>
      <c r="Q169" s="11">
        <v>0</v>
      </c>
      <c r="R169" s="11">
        <v>0</v>
      </c>
      <c r="S169" s="12">
        <f t="shared" si="71"/>
        <v>0</v>
      </c>
      <c r="T169" s="11">
        <v>0</v>
      </c>
      <c r="U169" s="11">
        <v>2.4579924242424243</v>
      </c>
      <c r="V169" s="11">
        <v>0</v>
      </c>
      <c r="W169" s="12">
        <f t="shared" si="72"/>
        <v>2.4579924242424243</v>
      </c>
    </row>
    <row r="170" spans="1:23" x14ac:dyDescent="0.3">
      <c r="A170" s="4">
        <v>35374563</v>
      </c>
      <c r="B170" s="4" t="s">
        <v>24</v>
      </c>
      <c r="C170" s="4">
        <v>102211102</v>
      </c>
      <c r="D170" t="s">
        <v>233</v>
      </c>
      <c r="E170" s="21" t="s">
        <v>77</v>
      </c>
      <c r="F170" s="4" t="s">
        <v>58</v>
      </c>
      <c r="G170" s="4" t="s">
        <v>115</v>
      </c>
      <c r="H170" s="4">
        <v>45</v>
      </c>
      <c r="I170" s="19">
        <v>45831.333333333336</v>
      </c>
      <c r="J170" s="4">
        <v>2025</v>
      </c>
      <c r="K170" s="4" t="s">
        <v>117</v>
      </c>
      <c r="L170" s="11">
        <f t="shared" si="67"/>
        <v>0</v>
      </c>
      <c r="M170" s="11">
        <f t="shared" si="68"/>
        <v>3.7382575757575758</v>
      </c>
      <c r="N170" s="11">
        <f t="shared" si="69"/>
        <v>0</v>
      </c>
      <c r="O170" s="12">
        <f t="shared" si="70"/>
        <v>3.7382575757575758</v>
      </c>
      <c r="P170" s="11">
        <v>0</v>
      </c>
      <c r="Q170" s="11">
        <v>0</v>
      </c>
      <c r="R170" s="11">
        <v>0</v>
      </c>
      <c r="S170" s="12">
        <f t="shared" si="71"/>
        <v>0</v>
      </c>
      <c r="T170" s="11">
        <v>0</v>
      </c>
      <c r="U170" s="11">
        <v>3.7382575757575758</v>
      </c>
      <c r="V170" s="11">
        <v>0</v>
      </c>
      <c r="W170" s="12">
        <f t="shared" si="72"/>
        <v>3.7382575757575758</v>
      </c>
    </row>
    <row r="171" spans="1:23" x14ac:dyDescent="0.3">
      <c r="A171" s="4">
        <v>35374564</v>
      </c>
      <c r="B171" s="4" t="s">
        <v>24</v>
      </c>
      <c r="C171" s="4">
        <v>102211102</v>
      </c>
      <c r="D171" t="s">
        <v>233</v>
      </c>
      <c r="E171" s="21" t="s">
        <v>77</v>
      </c>
      <c r="F171" s="4" t="s">
        <v>58</v>
      </c>
      <c r="G171" s="4" t="s">
        <v>115</v>
      </c>
      <c r="H171" s="4">
        <v>45</v>
      </c>
      <c r="I171" s="19">
        <v>45756.333333333336</v>
      </c>
      <c r="J171" s="4">
        <v>2025</v>
      </c>
      <c r="K171" s="4" t="s">
        <v>117</v>
      </c>
      <c r="L171" s="11">
        <f t="shared" si="67"/>
        <v>0.28882575757575757</v>
      </c>
      <c r="M171" s="11">
        <f t="shared" si="68"/>
        <v>1.887310606060606</v>
      </c>
      <c r="N171" s="11">
        <f t="shared" si="69"/>
        <v>1.7600378787878788</v>
      </c>
      <c r="O171" s="12">
        <f t="shared" si="70"/>
        <v>3.9361742424242419</v>
      </c>
      <c r="P171" s="11">
        <v>0</v>
      </c>
      <c r="Q171" s="11">
        <v>0</v>
      </c>
      <c r="R171" s="11">
        <v>0</v>
      </c>
      <c r="S171" s="12">
        <f t="shared" si="71"/>
        <v>0</v>
      </c>
      <c r="T171" s="11">
        <v>0.28882575757575757</v>
      </c>
      <c r="U171" s="11">
        <v>1.887310606060606</v>
      </c>
      <c r="V171" s="11">
        <v>1.7600378787878788</v>
      </c>
      <c r="W171" s="12">
        <f t="shared" si="72"/>
        <v>3.9361742424242419</v>
      </c>
    </row>
    <row r="172" spans="1:23" x14ac:dyDescent="0.3">
      <c r="A172" s="4">
        <v>35374566</v>
      </c>
      <c r="B172" s="4" t="s">
        <v>24</v>
      </c>
      <c r="C172" s="4">
        <v>102211102</v>
      </c>
      <c r="D172" t="s">
        <v>233</v>
      </c>
      <c r="E172" s="21" t="s">
        <v>77</v>
      </c>
      <c r="F172" s="4" t="s">
        <v>58</v>
      </c>
      <c r="G172" s="4" t="s">
        <v>115</v>
      </c>
      <c r="H172" s="4">
        <v>45</v>
      </c>
      <c r="I172" s="19">
        <v>45442.333333333336</v>
      </c>
      <c r="J172" s="4">
        <v>2024</v>
      </c>
      <c r="K172" s="4" t="s">
        <v>117</v>
      </c>
      <c r="L172" s="11">
        <f t="shared" si="67"/>
        <v>0</v>
      </c>
      <c r="M172" s="11">
        <f t="shared" si="68"/>
        <v>0.11003787878787878</v>
      </c>
      <c r="N172" s="11">
        <f t="shared" si="69"/>
        <v>0</v>
      </c>
      <c r="O172" s="12">
        <f t="shared" si="70"/>
        <v>0.11003787878787878</v>
      </c>
      <c r="P172" s="11">
        <v>0</v>
      </c>
      <c r="Q172" s="11">
        <v>0.11003787878787878</v>
      </c>
      <c r="R172" s="11">
        <v>0</v>
      </c>
      <c r="S172" s="12">
        <f t="shared" si="71"/>
        <v>0.11003787878787878</v>
      </c>
      <c r="T172" s="11">
        <v>0</v>
      </c>
      <c r="U172" s="11">
        <v>0</v>
      </c>
      <c r="V172" s="11">
        <v>0</v>
      </c>
      <c r="W172" s="12">
        <f t="shared" si="72"/>
        <v>0</v>
      </c>
    </row>
    <row r="173" spans="1:23" x14ac:dyDescent="0.3">
      <c r="A173" s="4">
        <v>35374567</v>
      </c>
      <c r="B173" s="4" t="s">
        <v>24</v>
      </c>
      <c r="C173" s="4">
        <v>102211102</v>
      </c>
      <c r="D173" t="s">
        <v>233</v>
      </c>
      <c r="E173" s="21" t="s">
        <v>77</v>
      </c>
      <c r="F173" s="4" t="s">
        <v>58</v>
      </c>
      <c r="G173" s="4" t="s">
        <v>115</v>
      </c>
      <c r="H173" s="4">
        <v>45</v>
      </c>
      <c r="I173" s="19">
        <v>45495.333333333336</v>
      </c>
      <c r="J173" s="4">
        <v>2024</v>
      </c>
      <c r="K173" s="4" t="s">
        <v>117</v>
      </c>
      <c r="L173" s="11">
        <f t="shared" si="67"/>
        <v>0</v>
      </c>
      <c r="M173" s="11">
        <f t="shared" si="68"/>
        <v>0.43996212121212119</v>
      </c>
      <c r="N173" s="11">
        <f t="shared" si="69"/>
        <v>0</v>
      </c>
      <c r="O173" s="12">
        <f t="shared" si="70"/>
        <v>0.43996212121212119</v>
      </c>
      <c r="P173" s="11">
        <v>0</v>
      </c>
      <c r="Q173" s="11">
        <v>0.43996212121212119</v>
      </c>
      <c r="R173" s="11">
        <v>0</v>
      </c>
      <c r="S173" s="12">
        <f t="shared" si="71"/>
        <v>0.43996212121212119</v>
      </c>
      <c r="T173" s="11">
        <v>0</v>
      </c>
      <c r="U173" s="11">
        <v>0</v>
      </c>
      <c r="V173" s="11">
        <v>0</v>
      </c>
      <c r="W173" s="12">
        <f t="shared" si="72"/>
        <v>0</v>
      </c>
    </row>
    <row r="174" spans="1:23" x14ac:dyDescent="0.3">
      <c r="A174" s="4">
        <v>35374569</v>
      </c>
      <c r="B174" s="4" t="s">
        <v>24</v>
      </c>
      <c r="C174" s="4">
        <v>102211102</v>
      </c>
      <c r="D174" t="s">
        <v>233</v>
      </c>
      <c r="E174" s="21" t="s">
        <v>77</v>
      </c>
      <c r="F174" s="4" t="s">
        <v>58</v>
      </c>
      <c r="G174" s="4" t="s">
        <v>115</v>
      </c>
      <c r="H174" s="4">
        <v>45</v>
      </c>
      <c r="I174" s="19">
        <v>45553.333333333336</v>
      </c>
      <c r="J174" s="4">
        <v>2025</v>
      </c>
      <c r="K174" s="4" t="s">
        <v>117</v>
      </c>
      <c r="L174" s="11">
        <f t="shared" si="67"/>
        <v>0</v>
      </c>
      <c r="M174" s="11">
        <f t="shared" si="68"/>
        <v>2.1806818181818182</v>
      </c>
      <c r="N174" s="11">
        <f t="shared" si="69"/>
        <v>0</v>
      </c>
      <c r="O174" s="12">
        <f t="shared" si="70"/>
        <v>2.1806818181818182</v>
      </c>
      <c r="P174" s="11">
        <v>0</v>
      </c>
      <c r="Q174" s="11">
        <v>0</v>
      </c>
      <c r="R174" s="11">
        <v>0</v>
      </c>
      <c r="S174" s="12">
        <f t="shared" si="71"/>
        <v>0</v>
      </c>
      <c r="T174" s="11">
        <v>0</v>
      </c>
      <c r="U174" s="11">
        <v>2.1806818181818182</v>
      </c>
      <c r="V174" s="11">
        <v>0</v>
      </c>
      <c r="W174" s="12">
        <f t="shared" si="72"/>
        <v>2.1806818181818182</v>
      </c>
    </row>
    <row r="175" spans="1:23" x14ac:dyDescent="0.3">
      <c r="A175" s="4">
        <v>35374682</v>
      </c>
      <c r="B175" s="4" t="s">
        <v>38</v>
      </c>
      <c r="C175" s="4">
        <v>254452101</v>
      </c>
      <c r="D175" t="s">
        <v>227</v>
      </c>
      <c r="E175" s="21" t="s">
        <v>134</v>
      </c>
      <c r="F175" s="4" t="s">
        <v>76</v>
      </c>
      <c r="G175" s="4" t="s">
        <v>115</v>
      </c>
      <c r="H175" s="4">
        <v>504</v>
      </c>
      <c r="I175" s="19">
        <v>45560.333333333336</v>
      </c>
      <c r="J175" s="4">
        <v>2025</v>
      </c>
      <c r="K175" s="4" t="s">
        <v>25</v>
      </c>
      <c r="L175" s="11">
        <f t="shared" si="67"/>
        <v>0</v>
      </c>
      <c r="M175" s="11">
        <f t="shared" si="68"/>
        <v>3.155871212121212</v>
      </c>
      <c r="N175" s="11">
        <f t="shared" si="69"/>
        <v>0</v>
      </c>
      <c r="O175" s="12">
        <f t="shared" si="70"/>
        <v>3.155871212121212</v>
      </c>
      <c r="P175" s="11">
        <v>0</v>
      </c>
      <c r="Q175" s="11">
        <v>0</v>
      </c>
      <c r="R175" s="11">
        <v>0</v>
      </c>
      <c r="S175" s="12">
        <f t="shared" si="71"/>
        <v>0</v>
      </c>
      <c r="T175" s="11">
        <v>0</v>
      </c>
      <c r="U175" s="11">
        <v>3.155871212121212</v>
      </c>
      <c r="V175" s="11">
        <v>0</v>
      </c>
      <c r="W175" s="12">
        <f t="shared" si="72"/>
        <v>3.155871212121212</v>
      </c>
    </row>
    <row r="176" spans="1:23" x14ac:dyDescent="0.3">
      <c r="A176" s="4">
        <v>35374685</v>
      </c>
      <c r="B176" s="4" t="s">
        <v>38</v>
      </c>
      <c r="C176" s="4">
        <v>254452101</v>
      </c>
      <c r="D176" t="s">
        <v>227</v>
      </c>
      <c r="E176" s="21" t="s">
        <v>134</v>
      </c>
      <c r="F176" s="4" t="s">
        <v>76</v>
      </c>
      <c r="G176" s="4" t="s">
        <v>115</v>
      </c>
      <c r="H176" s="4">
        <v>126</v>
      </c>
      <c r="I176" s="19">
        <v>45355</v>
      </c>
      <c r="J176" s="4">
        <v>2024</v>
      </c>
      <c r="K176" s="4" t="s">
        <v>25</v>
      </c>
      <c r="L176" s="11">
        <f t="shared" si="67"/>
        <v>0</v>
      </c>
      <c r="M176" s="11">
        <f t="shared" si="68"/>
        <v>2.4202651515151516</v>
      </c>
      <c r="N176" s="11">
        <f t="shared" si="69"/>
        <v>0</v>
      </c>
      <c r="O176" s="12">
        <f t="shared" si="70"/>
        <v>2.4202651515151516</v>
      </c>
      <c r="P176" s="11">
        <v>0</v>
      </c>
      <c r="Q176" s="11">
        <v>2.4202651515151516</v>
      </c>
      <c r="R176" s="11">
        <v>0</v>
      </c>
      <c r="S176" s="12">
        <f t="shared" si="71"/>
        <v>2.4202651515151516</v>
      </c>
      <c r="T176" s="11">
        <v>0</v>
      </c>
      <c r="U176" s="11">
        <v>0</v>
      </c>
      <c r="V176" s="11">
        <v>0</v>
      </c>
      <c r="W176" s="12">
        <f t="shared" si="72"/>
        <v>0</v>
      </c>
    </row>
    <row r="177" spans="1:23" x14ac:dyDescent="0.3">
      <c r="A177" s="4">
        <v>35374687</v>
      </c>
      <c r="B177" s="4" t="s">
        <v>38</v>
      </c>
      <c r="C177" s="4">
        <v>254452101</v>
      </c>
      <c r="D177" t="s">
        <v>227</v>
      </c>
      <c r="E177" s="21" t="s">
        <v>134</v>
      </c>
      <c r="F177" s="4" t="s">
        <v>76</v>
      </c>
      <c r="G177" s="4" t="s">
        <v>115</v>
      </c>
      <c r="H177" s="4">
        <v>504</v>
      </c>
      <c r="I177" s="19">
        <v>45383</v>
      </c>
      <c r="J177" s="4">
        <v>2024</v>
      </c>
      <c r="K177" s="4" t="s">
        <v>25</v>
      </c>
      <c r="L177" s="11">
        <f t="shared" si="67"/>
        <v>0</v>
      </c>
      <c r="M177" s="11">
        <f t="shared" si="68"/>
        <v>0.87007575757575761</v>
      </c>
      <c r="N177" s="11">
        <f t="shared" si="69"/>
        <v>0</v>
      </c>
      <c r="O177" s="12">
        <f t="shared" si="70"/>
        <v>0.87007575757575761</v>
      </c>
      <c r="P177" s="11">
        <v>0</v>
      </c>
      <c r="Q177" s="11">
        <v>0.87007575757575761</v>
      </c>
      <c r="R177" s="11">
        <v>0</v>
      </c>
      <c r="S177" s="12">
        <f t="shared" si="71"/>
        <v>0.87007575757575761</v>
      </c>
      <c r="T177" s="11">
        <v>0</v>
      </c>
      <c r="U177" s="11">
        <v>0</v>
      </c>
      <c r="V177" s="11">
        <v>0</v>
      </c>
      <c r="W177" s="12">
        <f t="shared" si="72"/>
        <v>0</v>
      </c>
    </row>
    <row r="178" spans="1:23" x14ac:dyDescent="0.3">
      <c r="A178" s="4">
        <v>35374863</v>
      </c>
      <c r="B178" s="4" t="s">
        <v>38</v>
      </c>
      <c r="C178" s="4">
        <v>254452101</v>
      </c>
      <c r="D178" t="s">
        <v>227</v>
      </c>
      <c r="E178" s="21" t="s">
        <v>136</v>
      </c>
      <c r="F178" s="4" t="s">
        <v>76</v>
      </c>
      <c r="G178" s="4" t="s">
        <v>115</v>
      </c>
      <c r="H178" s="4">
        <v>504</v>
      </c>
      <c r="I178" s="19">
        <v>45174</v>
      </c>
      <c r="J178" s="4">
        <v>2024</v>
      </c>
      <c r="K178" s="4" t="s">
        <v>25</v>
      </c>
      <c r="L178" s="11">
        <f t="shared" si="67"/>
        <v>0</v>
      </c>
      <c r="M178" s="11">
        <f t="shared" si="68"/>
        <v>0.45075757575757575</v>
      </c>
      <c r="N178" s="11">
        <f t="shared" si="69"/>
        <v>0</v>
      </c>
      <c r="O178" s="12">
        <f t="shared" si="70"/>
        <v>0.45075757575757575</v>
      </c>
      <c r="P178" s="11">
        <v>0</v>
      </c>
      <c r="Q178" s="11">
        <v>0.45075757575757575</v>
      </c>
      <c r="R178" s="11">
        <v>0</v>
      </c>
      <c r="S178" s="12">
        <f t="shared" si="71"/>
        <v>0.45075757575757575</v>
      </c>
      <c r="T178" s="11">
        <v>0</v>
      </c>
      <c r="U178" s="11">
        <v>0</v>
      </c>
      <c r="V178" s="11">
        <v>0</v>
      </c>
      <c r="W178" s="12">
        <f t="shared" si="72"/>
        <v>0</v>
      </c>
    </row>
    <row r="179" spans="1:23" x14ac:dyDescent="0.3">
      <c r="A179" s="4">
        <v>35375452</v>
      </c>
      <c r="B179" s="4" t="s">
        <v>24</v>
      </c>
      <c r="C179" s="4">
        <v>152201101</v>
      </c>
      <c r="D179" t="s">
        <v>270</v>
      </c>
      <c r="E179" s="21" t="s">
        <v>137</v>
      </c>
      <c r="F179" s="4" t="s">
        <v>325</v>
      </c>
      <c r="G179" s="4" t="s">
        <v>115</v>
      </c>
      <c r="H179" s="4">
        <v>52</v>
      </c>
      <c r="I179" s="19">
        <v>45702.333333333336</v>
      </c>
      <c r="J179" s="4">
        <v>2025</v>
      </c>
      <c r="K179" s="4" t="s">
        <v>117</v>
      </c>
      <c r="L179" s="11">
        <f t="shared" si="67"/>
        <v>0</v>
      </c>
      <c r="M179" s="11">
        <f t="shared" si="68"/>
        <v>3.1</v>
      </c>
      <c r="N179" s="11">
        <f t="shared" si="69"/>
        <v>0</v>
      </c>
      <c r="O179" s="12">
        <f t="shared" si="70"/>
        <v>3.1</v>
      </c>
      <c r="P179" s="11">
        <v>0</v>
      </c>
      <c r="Q179" s="11">
        <v>0</v>
      </c>
      <c r="R179" s="11">
        <v>0</v>
      </c>
      <c r="S179" s="12">
        <f t="shared" si="71"/>
        <v>0</v>
      </c>
      <c r="T179" s="11">
        <v>0</v>
      </c>
      <c r="U179" s="11">
        <v>3.1</v>
      </c>
      <c r="V179" s="11">
        <v>0</v>
      </c>
      <c r="W179" s="12">
        <f t="shared" si="72"/>
        <v>3.1</v>
      </c>
    </row>
    <row r="180" spans="1:23" x14ac:dyDescent="0.3">
      <c r="A180" s="4">
        <v>35376304</v>
      </c>
      <c r="B180" s="4" t="s">
        <v>38</v>
      </c>
      <c r="C180" s="4">
        <v>254452101</v>
      </c>
      <c r="D180" t="s">
        <v>227</v>
      </c>
      <c r="E180" s="21" t="s">
        <v>134</v>
      </c>
      <c r="F180" s="4" t="s">
        <v>76</v>
      </c>
      <c r="G180" s="4" t="s">
        <v>115</v>
      </c>
      <c r="H180" s="4">
        <v>504</v>
      </c>
      <c r="I180" s="19">
        <v>45209</v>
      </c>
      <c r="J180" s="4">
        <v>2024</v>
      </c>
      <c r="K180" s="4" t="s">
        <v>25</v>
      </c>
      <c r="L180" s="11">
        <f t="shared" si="67"/>
        <v>0</v>
      </c>
      <c r="M180" s="11">
        <f t="shared" si="68"/>
        <v>0.52821969696969695</v>
      </c>
      <c r="N180" s="11">
        <f t="shared" si="69"/>
        <v>0</v>
      </c>
      <c r="O180" s="12">
        <f t="shared" si="70"/>
        <v>0.52821969696969695</v>
      </c>
      <c r="P180" s="11">
        <v>0</v>
      </c>
      <c r="Q180" s="11">
        <v>0.52821969696969695</v>
      </c>
      <c r="R180" s="11">
        <v>0</v>
      </c>
      <c r="S180" s="12">
        <f t="shared" si="71"/>
        <v>0.52821969696969695</v>
      </c>
      <c r="T180" s="11">
        <v>0</v>
      </c>
      <c r="U180" s="11">
        <v>0</v>
      </c>
      <c r="V180" s="11">
        <v>0</v>
      </c>
      <c r="W180" s="12">
        <f t="shared" si="72"/>
        <v>0</v>
      </c>
    </row>
    <row r="181" spans="1:23" x14ac:dyDescent="0.3">
      <c r="A181" s="4">
        <v>35376306</v>
      </c>
      <c r="B181" s="4" t="s">
        <v>38</v>
      </c>
      <c r="C181" s="4">
        <v>254452101</v>
      </c>
      <c r="D181" t="s">
        <v>227</v>
      </c>
      <c r="E181" s="21" t="s">
        <v>134</v>
      </c>
      <c r="F181" s="4" t="s">
        <v>76</v>
      </c>
      <c r="G181" s="4" t="s">
        <v>115</v>
      </c>
      <c r="H181" s="4">
        <v>504</v>
      </c>
      <c r="I181" s="19">
        <v>45208</v>
      </c>
      <c r="J181" s="4">
        <v>2024</v>
      </c>
      <c r="K181" s="4" t="s">
        <v>25</v>
      </c>
      <c r="L181" s="11">
        <f t="shared" si="67"/>
        <v>0</v>
      </c>
      <c r="M181" s="11">
        <f t="shared" si="68"/>
        <v>0.36022727272727273</v>
      </c>
      <c r="N181" s="11">
        <f t="shared" si="69"/>
        <v>0</v>
      </c>
      <c r="O181" s="12">
        <f t="shared" si="70"/>
        <v>0.36022727272727273</v>
      </c>
      <c r="P181" s="11">
        <v>0</v>
      </c>
      <c r="Q181" s="11">
        <v>0.36022727272727273</v>
      </c>
      <c r="R181" s="11">
        <v>0</v>
      </c>
      <c r="S181" s="12">
        <f t="shared" si="71"/>
        <v>0.36022727272727273</v>
      </c>
      <c r="T181" s="11">
        <v>0</v>
      </c>
      <c r="U181" s="11">
        <v>0</v>
      </c>
      <c r="V181" s="11">
        <v>0</v>
      </c>
      <c r="W181" s="12">
        <f t="shared" si="72"/>
        <v>0</v>
      </c>
    </row>
    <row r="182" spans="1:23" x14ac:dyDescent="0.3">
      <c r="A182" s="4">
        <v>35376890</v>
      </c>
      <c r="B182" s="4" t="s">
        <v>24</v>
      </c>
      <c r="C182" s="4">
        <v>162161101</v>
      </c>
      <c r="D182" t="s">
        <v>232</v>
      </c>
      <c r="E182" s="21" t="s">
        <v>81</v>
      </c>
      <c r="F182" s="4" t="s">
        <v>148</v>
      </c>
      <c r="G182" s="4" t="s">
        <v>115</v>
      </c>
      <c r="H182" s="4">
        <v>62</v>
      </c>
      <c r="I182" s="19">
        <v>45505.333333333336</v>
      </c>
      <c r="J182" s="4">
        <v>2024</v>
      </c>
      <c r="K182" s="4" t="s">
        <v>117</v>
      </c>
      <c r="L182" s="11">
        <f t="shared" si="67"/>
        <v>0</v>
      </c>
      <c r="M182" s="11">
        <f t="shared" si="68"/>
        <v>2.91</v>
      </c>
      <c r="N182" s="11">
        <f t="shared" si="69"/>
        <v>0</v>
      </c>
      <c r="O182" s="12">
        <f t="shared" si="70"/>
        <v>2.91</v>
      </c>
      <c r="P182" s="11">
        <v>0</v>
      </c>
      <c r="Q182" s="11">
        <v>2.91</v>
      </c>
      <c r="R182" s="11">
        <v>0</v>
      </c>
      <c r="S182" s="12">
        <f t="shared" si="71"/>
        <v>2.91</v>
      </c>
      <c r="T182" s="11">
        <v>0</v>
      </c>
      <c r="U182" s="11">
        <v>0</v>
      </c>
      <c r="V182" s="11">
        <v>0</v>
      </c>
      <c r="W182" s="12">
        <f t="shared" si="72"/>
        <v>0</v>
      </c>
    </row>
    <row r="183" spans="1:23" x14ac:dyDescent="0.3">
      <c r="A183" s="4">
        <v>35376891</v>
      </c>
      <c r="B183" s="4" t="s">
        <v>24</v>
      </c>
      <c r="C183" s="4">
        <v>43432104</v>
      </c>
      <c r="D183" t="s">
        <v>264</v>
      </c>
      <c r="E183" s="21" t="s">
        <v>138</v>
      </c>
      <c r="F183" s="4" t="s">
        <v>23</v>
      </c>
      <c r="G183" s="4" t="s">
        <v>115</v>
      </c>
      <c r="H183" s="4">
        <v>14</v>
      </c>
      <c r="I183" s="19">
        <v>45838.333333333336</v>
      </c>
      <c r="J183" s="4">
        <v>2025</v>
      </c>
      <c r="K183" s="4" t="s">
        <v>117</v>
      </c>
      <c r="L183" s="11">
        <f t="shared" si="67"/>
        <v>0</v>
      </c>
      <c r="M183" s="11">
        <f t="shared" si="68"/>
        <v>2.2349999999999999</v>
      </c>
      <c r="N183" s="11">
        <f t="shared" si="69"/>
        <v>0</v>
      </c>
      <c r="O183" s="12">
        <f t="shared" si="70"/>
        <v>2.2349999999999999</v>
      </c>
      <c r="P183" s="11">
        <v>0</v>
      </c>
      <c r="Q183" s="11">
        <v>0</v>
      </c>
      <c r="R183" s="11">
        <v>0</v>
      </c>
      <c r="S183" s="12">
        <f t="shared" si="71"/>
        <v>0</v>
      </c>
      <c r="T183" s="11">
        <v>0</v>
      </c>
      <c r="U183" s="11">
        <v>2.2349999999999999</v>
      </c>
      <c r="V183" s="11">
        <v>0</v>
      </c>
      <c r="W183" s="12">
        <f t="shared" si="72"/>
        <v>2.2349999999999999</v>
      </c>
    </row>
    <row r="184" spans="1:23" x14ac:dyDescent="0.3">
      <c r="A184" s="4">
        <v>35377520</v>
      </c>
      <c r="B184" s="4" t="s">
        <v>24</v>
      </c>
      <c r="C184" s="4">
        <v>43141101</v>
      </c>
      <c r="D184" t="s">
        <v>210</v>
      </c>
      <c r="E184" s="21" t="s">
        <v>139</v>
      </c>
      <c r="F184" s="4" t="s">
        <v>32</v>
      </c>
      <c r="G184" s="4" t="s">
        <v>115</v>
      </c>
      <c r="H184" s="4">
        <v>38</v>
      </c>
      <c r="I184" s="19">
        <v>45691.333333333336</v>
      </c>
      <c r="J184" s="4">
        <v>2025</v>
      </c>
      <c r="K184" s="4" t="s">
        <v>117</v>
      </c>
      <c r="L184" s="11">
        <f t="shared" si="67"/>
        <v>0</v>
      </c>
      <c r="M184" s="11">
        <f t="shared" si="68"/>
        <v>2.4299242424242422</v>
      </c>
      <c r="N184" s="11">
        <f t="shared" si="69"/>
        <v>0</v>
      </c>
      <c r="O184" s="12">
        <f t="shared" si="70"/>
        <v>2.4299242424242422</v>
      </c>
      <c r="P184" s="11">
        <v>0</v>
      </c>
      <c r="Q184" s="11">
        <v>0</v>
      </c>
      <c r="R184" s="11">
        <v>0</v>
      </c>
      <c r="S184" s="12">
        <f t="shared" si="71"/>
        <v>0</v>
      </c>
      <c r="T184" s="11">
        <v>0</v>
      </c>
      <c r="U184" s="11">
        <v>2.4299242424242422</v>
      </c>
      <c r="V184" s="11">
        <v>0</v>
      </c>
      <c r="W184" s="12">
        <f t="shared" si="72"/>
        <v>2.4299242424242422</v>
      </c>
    </row>
    <row r="185" spans="1:23" x14ac:dyDescent="0.3">
      <c r="A185" s="4">
        <v>35380368</v>
      </c>
      <c r="B185" s="4" t="s">
        <v>24</v>
      </c>
      <c r="C185" s="4">
        <v>103331102</v>
      </c>
      <c r="D185" t="s">
        <v>255</v>
      </c>
      <c r="E185" s="21" t="s">
        <v>63</v>
      </c>
      <c r="F185" s="4" t="s">
        <v>352</v>
      </c>
      <c r="G185" s="4" t="s">
        <v>21</v>
      </c>
      <c r="H185" s="4">
        <v>413</v>
      </c>
      <c r="I185" s="19">
        <v>45334.708333333336</v>
      </c>
      <c r="J185" s="4">
        <v>2024</v>
      </c>
      <c r="K185" s="4" t="s">
        <v>25</v>
      </c>
      <c r="L185" s="11">
        <f t="shared" si="67"/>
        <v>0</v>
      </c>
      <c r="M185" s="11">
        <f t="shared" si="68"/>
        <v>2.1270833333333332</v>
      </c>
      <c r="N185" s="11">
        <f t="shared" si="69"/>
        <v>0</v>
      </c>
      <c r="O185" s="12">
        <f t="shared" si="70"/>
        <v>2.1270833333333332</v>
      </c>
      <c r="P185" s="11">
        <v>0</v>
      </c>
      <c r="Q185" s="11">
        <v>2.1270833333333332</v>
      </c>
      <c r="R185" s="11">
        <v>0</v>
      </c>
      <c r="S185" s="12">
        <f t="shared" si="71"/>
        <v>2.1270833333333332</v>
      </c>
      <c r="T185" s="11">
        <v>0</v>
      </c>
      <c r="U185" s="11">
        <v>0</v>
      </c>
      <c r="V185" s="11">
        <v>0</v>
      </c>
      <c r="W185" s="12">
        <f t="shared" si="72"/>
        <v>0</v>
      </c>
    </row>
    <row r="186" spans="1:23" x14ac:dyDescent="0.3">
      <c r="A186" s="4">
        <v>35380369</v>
      </c>
      <c r="B186" s="4" t="s">
        <v>24</v>
      </c>
      <c r="C186" s="4">
        <v>103331102</v>
      </c>
      <c r="D186" t="s">
        <v>255</v>
      </c>
      <c r="E186" s="21" t="s">
        <v>63</v>
      </c>
      <c r="F186" s="4" t="s">
        <v>352</v>
      </c>
      <c r="G186" s="4" t="s">
        <v>21</v>
      </c>
      <c r="H186" s="4">
        <v>413</v>
      </c>
      <c r="I186" s="19">
        <v>45349.333333333336</v>
      </c>
      <c r="J186" s="4">
        <v>2024</v>
      </c>
      <c r="K186" s="4" t="s">
        <v>25</v>
      </c>
      <c r="L186" s="11">
        <f t="shared" si="67"/>
        <v>0</v>
      </c>
      <c r="M186" s="11">
        <f t="shared" si="68"/>
        <v>2.3020833333333335</v>
      </c>
      <c r="N186" s="11">
        <f t="shared" si="69"/>
        <v>0</v>
      </c>
      <c r="O186" s="12">
        <f t="shared" si="70"/>
        <v>2.3020833333333335</v>
      </c>
      <c r="P186" s="11">
        <v>0</v>
      </c>
      <c r="Q186" s="11">
        <v>2.3020833333333335</v>
      </c>
      <c r="R186" s="11">
        <v>0</v>
      </c>
      <c r="S186" s="12">
        <f t="shared" si="71"/>
        <v>2.3020833333333335</v>
      </c>
      <c r="T186" s="11">
        <v>0</v>
      </c>
      <c r="U186" s="11">
        <v>0</v>
      </c>
      <c r="V186" s="11">
        <v>0</v>
      </c>
      <c r="W186" s="12">
        <f t="shared" si="72"/>
        <v>0</v>
      </c>
    </row>
    <row r="187" spans="1:23" x14ac:dyDescent="0.3">
      <c r="A187" s="4">
        <v>35380370</v>
      </c>
      <c r="B187" s="4" t="s">
        <v>24</v>
      </c>
      <c r="C187" s="4">
        <v>103331102</v>
      </c>
      <c r="D187" t="s">
        <v>255</v>
      </c>
      <c r="E187" s="21" t="s">
        <v>63</v>
      </c>
      <c r="F187" s="4" t="s">
        <v>352</v>
      </c>
      <c r="G187" s="4" t="s">
        <v>21</v>
      </c>
      <c r="H187" s="4">
        <v>413</v>
      </c>
      <c r="I187" s="19">
        <v>45390.333333333336</v>
      </c>
      <c r="J187" s="4">
        <v>2024</v>
      </c>
      <c r="K187" s="4" t="s">
        <v>25</v>
      </c>
      <c r="L187" s="11">
        <f t="shared" si="67"/>
        <v>0</v>
      </c>
      <c r="M187" s="11">
        <f t="shared" si="68"/>
        <v>3.6865530303030303</v>
      </c>
      <c r="N187" s="11">
        <f t="shared" si="69"/>
        <v>0</v>
      </c>
      <c r="O187" s="12">
        <f t="shared" si="70"/>
        <v>3.6865530303030303</v>
      </c>
      <c r="P187" s="11">
        <v>0</v>
      </c>
      <c r="Q187" s="11">
        <v>3.6865530303030303</v>
      </c>
      <c r="R187" s="11">
        <v>0</v>
      </c>
      <c r="S187" s="12">
        <f t="shared" si="71"/>
        <v>3.6865530303030303</v>
      </c>
      <c r="T187" s="11">
        <v>0</v>
      </c>
      <c r="U187" s="11">
        <v>0</v>
      </c>
      <c r="V187" s="11">
        <v>0</v>
      </c>
      <c r="W187" s="12">
        <f t="shared" si="72"/>
        <v>0</v>
      </c>
    </row>
    <row r="188" spans="1:23" x14ac:dyDescent="0.3">
      <c r="A188" s="4">
        <v>35383305</v>
      </c>
      <c r="B188" s="4" t="s">
        <v>24</v>
      </c>
      <c r="C188" s="4">
        <v>163201101</v>
      </c>
      <c r="D188" t="s">
        <v>265</v>
      </c>
      <c r="E188" s="21" t="s">
        <v>127</v>
      </c>
      <c r="F188" s="4" t="s">
        <v>148</v>
      </c>
      <c r="G188" s="4" t="s">
        <v>115</v>
      </c>
      <c r="H188" s="4">
        <v>107</v>
      </c>
      <c r="I188" s="19">
        <v>45790.333333333336</v>
      </c>
      <c r="J188" s="4">
        <v>2025</v>
      </c>
      <c r="K188" s="4" t="s">
        <v>117</v>
      </c>
      <c r="L188" s="11">
        <f t="shared" si="67"/>
        <v>0</v>
      </c>
      <c r="M188" s="11">
        <f t="shared" si="68"/>
        <v>0.56999999999999995</v>
      </c>
      <c r="N188" s="11">
        <f t="shared" si="69"/>
        <v>0</v>
      </c>
      <c r="O188" s="12">
        <f t="shared" si="70"/>
        <v>0.56999999999999995</v>
      </c>
      <c r="P188" s="11">
        <v>0</v>
      </c>
      <c r="Q188" s="11">
        <v>0</v>
      </c>
      <c r="R188" s="11">
        <v>0</v>
      </c>
      <c r="S188" s="12">
        <f t="shared" si="71"/>
        <v>0</v>
      </c>
      <c r="T188" s="11">
        <v>0</v>
      </c>
      <c r="U188" s="11">
        <v>0.56999999999999995</v>
      </c>
      <c r="V188" s="11">
        <v>0</v>
      </c>
      <c r="W188" s="12">
        <f t="shared" si="72"/>
        <v>0.56999999999999995</v>
      </c>
    </row>
    <row r="189" spans="1:23" x14ac:dyDescent="0.3">
      <c r="A189" s="4">
        <v>35383758</v>
      </c>
      <c r="B189" s="4" t="s">
        <v>24</v>
      </c>
      <c r="C189" s="4">
        <v>163201102</v>
      </c>
      <c r="D189" t="s">
        <v>271</v>
      </c>
      <c r="E189" s="21" t="s">
        <v>140</v>
      </c>
      <c r="F189" s="4" t="s">
        <v>36</v>
      </c>
      <c r="G189" s="4" t="s">
        <v>115</v>
      </c>
      <c r="H189" s="4">
        <v>80</v>
      </c>
      <c r="I189" s="19">
        <v>45614.333333333336</v>
      </c>
      <c r="J189" s="4">
        <v>2025</v>
      </c>
      <c r="K189" s="4" t="s">
        <v>117</v>
      </c>
      <c r="L189" s="11">
        <f t="shared" si="67"/>
        <v>0</v>
      </c>
      <c r="M189" s="11">
        <f t="shared" si="68"/>
        <v>2.459848484848485</v>
      </c>
      <c r="N189" s="11">
        <f t="shared" si="69"/>
        <v>0</v>
      </c>
      <c r="O189" s="12">
        <f t="shared" si="70"/>
        <v>2.459848484848485</v>
      </c>
      <c r="P189" s="11">
        <v>0</v>
      </c>
      <c r="Q189" s="11">
        <v>0</v>
      </c>
      <c r="R189" s="11">
        <v>0</v>
      </c>
      <c r="S189" s="12">
        <f t="shared" si="71"/>
        <v>0</v>
      </c>
      <c r="T189" s="11">
        <v>0</v>
      </c>
      <c r="U189" s="11">
        <v>2.459848484848485</v>
      </c>
      <c r="V189" s="11">
        <v>0</v>
      </c>
      <c r="W189" s="12">
        <f t="shared" si="72"/>
        <v>2.459848484848485</v>
      </c>
    </row>
    <row r="190" spans="1:23" x14ac:dyDescent="0.3">
      <c r="A190" s="4">
        <v>35385803</v>
      </c>
      <c r="B190" s="4" t="s">
        <v>24</v>
      </c>
      <c r="C190" s="4">
        <v>43432104</v>
      </c>
      <c r="D190" t="s">
        <v>264</v>
      </c>
      <c r="E190" s="21" t="s">
        <v>141</v>
      </c>
      <c r="F190" s="4" t="s">
        <v>23</v>
      </c>
      <c r="G190" s="4" t="s">
        <v>115</v>
      </c>
      <c r="H190" s="4">
        <v>59</v>
      </c>
      <c r="I190" s="19">
        <v>45552.333333333336</v>
      </c>
      <c r="J190" s="4">
        <v>2025</v>
      </c>
      <c r="K190" s="4" t="s">
        <v>117</v>
      </c>
      <c r="L190" s="11">
        <f t="shared" ref="L190:L222" si="73">SUM(P190,T190)</f>
        <v>0</v>
      </c>
      <c r="M190" s="11">
        <f t="shared" ref="M190:M222" si="74">SUM(Q190,U190)</f>
        <v>2.198</v>
      </c>
      <c r="N190" s="11">
        <f t="shared" ref="N190:N222" si="75">SUM(R190,V190)</f>
        <v>0</v>
      </c>
      <c r="O190" s="12">
        <f t="shared" ref="O190:O222" si="76">SUM(L190:N190)</f>
        <v>2.198</v>
      </c>
      <c r="P190" s="11">
        <v>0</v>
      </c>
      <c r="Q190" s="11">
        <v>0</v>
      </c>
      <c r="R190" s="11">
        <v>0</v>
      </c>
      <c r="S190" s="12">
        <f t="shared" ref="S190:S222" si="77">SUM(P190:R190)</f>
        <v>0</v>
      </c>
      <c r="T190" s="11">
        <v>0</v>
      </c>
      <c r="U190" s="11">
        <v>2.198</v>
      </c>
      <c r="V190" s="11">
        <v>0</v>
      </c>
      <c r="W190" s="12">
        <f t="shared" ref="W190:W222" si="78">T190+U190+V190</f>
        <v>2.198</v>
      </c>
    </row>
    <row r="191" spans="1:23" x14ac:dyDescent="0.3">
      <c r="A191" s="4">
        <v>35385804</v>
      </c>
      <c r="B191" s="4" t="s">
        <v>24</v>
      </c>
      <c r="C191" s="4">
        <v>43432104</v>
      </c>
      <c r="D191" t="s">
        <v>264</v>
      </c>
      <c r="E191" s="21" t="s">
        <v>141</v>
      </c>
      <c r="F191" s="4" t="s">
        <v>23</v>
      </c>
      <c r="G191" s="4" t="s">
        <v>115</v>
      </c>
      <c r="H191" s="4">
        <v>59</v>
      </c>
      <c r="I191" s="19">
        <v>45839.333333333336</v>
      </c>
      <c r="J191" s="4">
        <v>2025</v>
      </c>
      <c r="K191" s="4" t="s">
        <v>117</v>
      </c>
      <c r="L191" s="11">
        <f t="shared" si="73"/>
        <v>0</v>
      </c>
      <c r="M191" s="11">
        <f t="shared" si="74"/>
        <v>2.65</v>
      </c>
      <c r="N191" s="11">
        <f t="shared" si="75"/>
        <v>0</v>
      </c>
      <c r="O191" s="12">
        <f t="shared" si="76"/>
        <v>2.65</v>
      </c>
      <c r="P191" s="11">
        <v>0</v>
      </c>
      <c r="Q191" s="11">
        <v>0</v>
      </c>
      <c r="R191" s="11">
        <v>0</v>
      </c>
      <c r="S191" s="12">
        <f t="shared" si="77"/>
        <v>0</v>
      </c>
      <c r="T191" s="11">
        <v>0</v>
      </c>
      <c r="U191" s="11">
        <v>2.65</v>
      </c>
      <c r="V191" s="11">
        <v>0</v>
      </c>
      <c r="W191" s="12">
        <f t="shared" si="78"/>
        <v>2.65</v>
      </c>
    </row>
    <row r="192" spans="1:23" x14ac:dyDescent="0.3">
      <c r="A192" s="4">
        <v>35385805</v>
      </c>
      <c r="B192" s="4" t="s">
        <v>24</v>
      </c>
      <c r="C192" s="4">
        <v>43432104</v>
      </c>
      <c r="D192" t="s">
        <v>264</v>
      </c>
      <c r="E192" s="21" t="s">
        <v>142</v>
      </c>
      <c r="F192" s="4" t="s">
        <v>23</v>
      </c>
      <c r="G192" s="4" t="s">
        <v>115</v>
      </c>
      <c r="H192" s="4">
        <v>33</v>
      </c>
      <c r="I192" s="19" t="s">
        <v>46</v>
      </c>
      <c r="J192" s="4">
        <v>2025</v>
      </c>
      <c r="K192" s="4" t="s">
        <v>117</v>
      </c>
      <c r="L192" s="11">
        <f t="shared" si="73"/>
        <v>0</v>
      </c>
      <c r="M192" s="11">
        <f t="shared" si="74"/>
        <v>3.1240530303030303</v>
      </c>
      <c r="N192" s="11">
        <f t="shared" si="75"/>
        <v>0</v>
      </c>
      <c r="O192" s="12">
        <f t="shared" si="76"/>
        <v>3.1240530303030303</v>
      </c>
      <c r="P192" s="11">
        <v>0</v>
      </c>
      <c r="Q192" s="11">
        <v>0</v>
      </c>
      <c r="R192" s="11">
        <v>0</v>
      </c>
      <c r="S192" s="12">
        <f t="shared" si="77"/>
        <v>0</v>
      </c>
      <c r="T192" s="11">
        <v>0</v>
      </c>
      <c r="U192" s="11">
        <v>3.1240530303030303</v>
      </c>
      <c r="V192" s="11">
        <v>0</v>
      </c>
      <c r="W192" s="12">
        <f t="shared" si="78"/>
        <v>3.1240530303030303</v>
      </c>
    </row>
    <row r="193" spans="1:23" x14ac:dyDescent="0.3">
      <c r="A193" s="4">
        <v>35385806</v>
      </c>
      <c r="B193" s="4" t="s">
        <v>24</v>
      </c>
      <c r="C193" s="4">
        <v>43432104</v>
      </c>
      <c r="D193" t="s">
        <v>264</v>
      </c>
      <c r="E193" s="21" t="s">
        <v>142</v>
      </c>
      <c r="F193" s="4" t="s">
        <v>23</v>
      </c>
      <c r="G193" s="4" t="s">
        <v>115</v>
      </c>
      <c r="H193" s="4">
        <v>33</v>
      </c>
      <c r="I193" s="19" t="s">
        <v>46</v>
      </c>
      <c r="J193" s="4">
        <v>2025</v>
      </c>
      <c r="K193" s="4" t="s">
        <v>117</v>
      </c>
      <c r="L193" s="11">
        <f t="shared" si="73"/>
        <v>0</v>
      </c>
      <c r="M193" s="11">
        <f t="shared" si="74"/>
        <v>2.9359999999999999</v>
      </c>
      <c r="N193" s="11">
        <f t="shared" si="75"/>
        <v>0</v>
      </c>
      <c r="O193" s="12">
        <f t="shared" si="76"/>
        <v>2.9359999999999999</v>
      </c>
      <c r="P193" s="11">
        <v>0</v>
      </c>
      <c r="Q193" s="11">
        <v>0</v>
      </c>
      <c r="R193" s="11">
        <v>0</v>
      </c>
      <c r="S193" s="12">
        <f t="shared" si="77"/>
        <v>0</v>
      </c>
      <c r="T193" s="11">
        <v>0</v>
      </c>
      <c r="U193" s="11">
        <v>2.9359999999999999</v>
      </c>
      <c r="V193" s="11">
        <v>0</v>
      </c>
      <c r="W193" s="12">
        <f t="shared" si="78"/>
        <v>2.9359999999999999</v>
      </c>
    </row>
    <row r="194" spans="1:23" x14ac:dyDescent="0.3">
      <c r="A194" s="4">
        <v>35391723</v>
      </c>
      <c r="B194" s="4" t="s">
        <v>24</v>
      </c>
      <c r="C194" s="4">
        <v>153082106</v>
      </c>
      <c r="D194" t="s">
        <v>211</v>
      </c>
      <c r="E194" s="21" t="s">
        <v>47</v>
      </c>
      <c r="F194" s="4" t="s">
        <v>26</v>
      </c>
      <c r="G194" s="4" t="s">
        <v>115</v>
      </c>
      <c r="H194" s="4">
        <v>68</v>
      </c>
      <c r="I194" s="19">
        <v>45617.333333333336</v>
      </c>
      <c r="J194" s="4">
        <v>2026</v>
      </c>
      <c r="K194" s="4" t="s">
        <v>117</v>
      </c>
      <c r="L194" s="11">
        <f t="shared" si="73"/>
        <v>0</v>
      </c>
      <c r="M194" s="11">
        <f t="shared" si="74"/>
        <v>3.24</v>
      </c>
      <c r="N194" s="11">
        <f t="shared" si="75"/>
        <v>0</v>
      </c>
      <c r="O194" s="12">
        <f t="shared" si="76"/>
        <v>3.24</v>
      </c>
      <c r="P194" s="11">
        <v>0</v>
      </c>
      <c r="Q194" s="11">
        <v>0</v>
      </c>
      <c r="R194" s="11">
        <v>0</v>
      </c>
      <c r="S194" s="12">
        <f t="shared" si="77"/>
        <v>0</v>
      </c>
      <c r="T194" s="11">
        <v>0</v>
      </c>
      <c r="U194" s="11">
        <v>3.24</v>
      </c>
      <c r="V194" s="11">
        <v>0</v>
      </c>
      <c r="W194" s="12">
        <f t="shared" si="78"/>
        <v>3.24</v>
      </c>
    </row>
    <row r="195" spans="1:23" x14ac:dyDescent="0.3">
      <c r="A195" s="4">
        <v>35392113</v>
      </c>
      <c r="B195" s="4" t="s">
        <v>38</v>
      </c>
      <c r="C195" s="4">
        <v>152181101</v>
      </c>
      <c r="D195" t="s">
        <v>262</v>
      </c>
      <c r="E195" s="21" t="s">
        <v>143</v>
      </c>
      <c r="F195" s="4" t="s">
        <v>67</v>
      </c>
      <c r="G195" s="4" t="s">
        <v>115</v>
      </c>
      <c r="H195" s="4">
        <v>322</v>
      </c>
      <c r="I195" s="19">
        <v>45723.333333333336</v>
      </c>
      <c r="J195" s="4">
        <v>2025</v>
      </c>
      <c r="K195" s="4" t="s">
        <v>25</v>
      </c>
      <c r="L195" s="11">
        <f t="shared" si="73"/>
        <v>0</v>
      </c>
      <c r="M195" s="11">
        <f t="shared" si="74"/>
        <v>1.928030303030303</v>
      </c>
      <c r="N195" s="11">
        <f t="shared" si="75"/>
        <v>0</v>
      </c>
      <c r="O195" s="12">
        <f t="shared" si="76"/>
        <v>1.928030303030303</v>
      </c>
      <c r="P195" s="11">
        <v>0</v>
      </c>
      <c r="Q195" s="11">
        <v>0</v>
      </c>
      <c r="R195" s="11">
        <v>0</v>
      </c>
      <c r="S195" s="12">
        <f t="shared" si="77"/>
        <v>0</v>
      </c>
      <c r="T195" s="11">
        <v>0</v>
      </c>
      <c r="U195" s="11">
        <v>1.928030303030303</v>
      </c>
      <c r="V195" s="11">
        <v>0</v>
      </c>
      <c r="W195" s="12">
        <f t="shared" si="78"/>
        <v>1.928030303030303</v>
      </c>
    </row>
    <row r="196" spans="1:23" x14ac:dyDescent="0.3">
      <c r="A196" s="4">
        <v>35392114</v>
      </c>
      <c r="B196" s="4" t="s">
        <v>38</v>
      </c>
      <c r="C196" s="4">
        <v>153082106</v>
      </c>
      <c r="D196" t="s">
        <v>211</v>
      </c>
      <c r="E196" s="21" t="s">
        <v>144</v>
      </c>
      <c r="F196" s="4" t="s">
        <v>26</v>
      </c>
      <c r="G196" s="4" t="s">
        <v>115</v>
      </c>
      <c r="H196" s="4">
        <v>397</v>
      </c>
      <c r="I196" s="19">
        <v>45210</v>
      </c>
      <c r="J196" s="4">
        <v>2024</v>
      </c>
      <c r="K196" s="4" t="s">
        <v>25</v>
      </c>
      <c r="L196" s="11">
        <f t="shared" si="73"/>
        <v>0</v>
      </c>
      <c r="M196" s="11">
        <f t="shared" si="74"/>
        <v>1.0306818181818183</v>
      </c>
      <c r="N196" s="11">
        <f t="shared" si="75"/>
        <v>0</v>
      </c>
      <c r="O196" s="12">
        <f t="shared" si="76"/>
        <v>1.0306818181818183</v>
      </c>
      <c r="P196" s="11">
        <v>0</v>
      </c>
      <c r="Q196" s="11">
        <v>1.0306818181818183</v>
      </c>
      <c r="R196" s="11">
        <v>0</v>
      </c>
      <c r="S196" s="12">
        <f t="shared" si="77"/>
        <v>1.0306818181818183</v>
      </c>
      <c r="T196" s="11">
        <v>0</v>
      </c>
      <c r="U196" s="11">
        <v>0</v>
      </c>
      <c r="V196" s="11">
        <v>0</v>
      </c>
      <c r="W196" s="12">
        <f t="shared" si="78"/>
        <v>0</v>
      </c>
    </row>
    <row r="197" spans="1:23" x14ac:dyDescent="0.3">
      <c r="A197" s="4">
        <v>35395928</v>
      </c>
      <c r="B197" s="4" t="s">
        <v>24</v>
      </c>
      <c r="C197" s="4">
        <v>103271101</v>
      </c>
      <c r="D197" t="s">
        <v>268</v>
      </c>
      <c r="E197" s="21" t="s">
        <v>130</v>
      </c>
      <c r="F197" s="4" t="s">
        <v>22</v>
      </c>
      <c r="G197" s="4" t="s">
        <v>115</v>
      </c>
      <c r="H197" s="4">
        <v>91</v>
      </c>
      <c r="I197" s="19">
        <v>45421.333333333336</v>
      </c>
      <c r="J197" s="4">
        <v>2024</v>
      </c>
      <c r="K197" s="4" t="s">
        <v>117</v>
      </c>
      <c r="L197" s="11">
        <f t="shared" si="73"/>
        <v>0</v>
      </c>
      <c r="M197" s="11">
        <f t="shared" si="74"/>
        <v>1.9370000000000001</v>
      </c>
      <c r="N197" s="11">
        <f t="shared" si="75"/>
        <v>0</v>
      </c>
      <c r="O197" s="12">
        <f t="shared" si="76"/>
        <v>1.9370000000000001</v>
      </c>
      <c r="P197" s="11">
        <v>0</v>
      </c>
      <c r="Q197" s="11">
        <v>1.9370000000000001</v>
      </c>
      <c r="R197" s="11">
        <v>0</v>
      </c>
      <c r="S197" s="12">
        <f t="shared" si="77"/>
        <v>1.9370000000000001</v>
      </c>
      <c r="T197" s="11">
        <v>0</v>
      </c>
      <c r="U197" s="11">
        <v>0</v>
      </c>
      <c r="V197" s="11">
        <v>0</v>
      </c>
      <c r="W197" s="12">
        <f t="shared" si="78"/>
        <v>0</v>
      </c>
    </row>
    <row r="198" spans="1:23" x14ac:dyDescent="0.3">
      <c r="A198" s="4">
        <v>35395929</v>
      </c>
      <c r="B198" s="4" t="s">
        <v>24</v>
      </c>
      <c r="C198" s="4">
        <v>103271101</v>
      </c>
      <c r="D198" t="s">
        <v>268</v>
      </c>
      <c r="E198" s="21" t="s">
        <v>130</v>
      </c>
      <c r="F198" s="4" t="s">
        <v>22</v>
      </c>
      <c r="G198" s="4" t="s">
        <v>115</v>
      </c>
      <c r="H198" s="4">
        <v>91</v>
      </c>
      <c r="I198" s="19" t="s">
        <v>46</v>
      </c>
      <c r="J198" s="4">
        <v>2025</v>
      </c>
      <c r="K198" s="4" t="s">
        <v>117</v>
      </c>
      <c r="L198" s="11">
        <f t="shared" si="73"/>
        <v>0</v>
      </c>
      <c r="M198" s="11">
        <f t="shared" si="74"/>
        <v>5.7000000000000009E-2</v>
      </c>
      <c r="N198" s="11">
        <f t="shared" si="75"/>
        <v>0</v>
      </c>
      <c r="O198" s="12">
        <f t="shared" si="76"/>
        <v>5.7000000000000009E-2</v>
      </c>
      <c r="P198" s="11">
        <v>0</v>
      </c>
      <c r="Q198" s="11">
        <v>0</v>
      </c>
      <c r="R198" s="11">
        <v>0</v>
      </c>
      <c r="S198" s="12">
        <f t="shared" si="77"/>
        <v>0</v>
      </c>
      <c r="T198" s="11">
        <v>0</v>
      </c>
      <c r="U198" s="11">
        <v>5.7000000000000009E-2</v>
      </c>
      <c r="V198" s="11">
        <v>0</v>
      </c>
      <c r="W198" s="12">
        <f t="shared" si="78"/>
        <v>5.7000000000000009E-2</v>
      </c>
    </row>
    <row r="199" spans="1:23" x14ac:dyDescent="0.3">
      <c r="A199" s="4">
        <v>35395930</v>
      </c>
      <c r="B199" s="4" t="s">
        <v>24</v>
      </c>
      <c r="C199" s="4">
        <v>103271101</v>
      </c>
      <c r="D199" t="s">
        <v>268</v>
      </c>
      <c r="E199" s="21" t="s">
        <v>130</v>
      </c>
      <c r="F199" s="4" t="s">
        <v>22</v>
      </c>
      <c r="G199" s="4" t="s">
        <v>115</v>
      </c>
      <c r="H199" s="4">
        <v>91</v>
      </c>
      <c r="I199" s="19">
        <v>45495.333333333336</v>
      </c>
      <c r="J199" s="4">
        <v>2024</v>
      </c>
      <c r="K199" s="4" t="s">
        <v>117</v>
      </c>
      <c r="L199" s="11">
        <f t="shared" si="73"/>
        <v>0</v>
      </c>
      <c r="M199" s="11">
        <f t="shared" si="74"/>
        <v>0.36899999999999999</v>
      </c>
      <c r="N199" s="11">
        <f t="shared" si="75"/>
        <v>0</v>
      </c>
      <c r="O199" s="12">
        <f t="shared" si="76"/>
        <v>0.36899999999999999</v>
      </c>
      <c r="P199" s="11">
        <v>0</v>
      </c>
      <c r="Q199" s="11">
        <v>0.36899999999999999</v>
      </c>
      <c r="R199" s="11">
        <v>0</v>
      </c>
      <c r="S199" s="12">
        <f t="shared" si="77"/>
        <v>0.36899999999999999</v>
      </c>
      <c r="T199" s="11">
        <v>0</v>
      </c>
      <c r="U199" s="11">
        <v>0</v>
      </c>
      <c r="V199" s="11">
        <v>0</v>
      </c>
      <c r="W199" s="12">
        <f t="shared" si="78"/>
        <v>0</v>
      </c>
    </row>
    <row r="200" spans="1:23" x14ac:dyDescent="0.3">
      <c r="A200" s="4">
        <v>35396762</v>
      </c>
      <c r="B200" s="4" t="s">
        <v>24</v>
      </c>
      <c r="C200" s="4">
        <v>163751101</v>
      </c>
      <c r="D200" t="s">
        <v>266</v>
      </c>
      <c r="E200" s="21" t="s">
        <v>128</v>
      </c>
      <c r="F200" s="4" t="s">
        <v>148</v>
      </c>
      <c r="G200" s="4" t="s">
        <v>115</v>
      </c>
      <c r="H200" s="4">
        <v>6</v>
      </c>
      <c r="I200" s="19">
        <v>45435.333333333336</v>
      </c>
      <c r="J200" s="4">
        <v>2024</v>
      </c>
      <c r="K200" s="4" t="s">
        <v>117</v>
      </c>
      <c r="L200" s="11">
        <f t="shared" si="73"/>
        <v>7.0000000000000007E-2</v>
      </c>
      <c r="M200" s="11">
        <f t="shared" si="74"/>
        <v>2.9099999999999997</v>
      </c>
      <c r="N200" s="11">
        <f t="shared" si="75"/>
        <v>0</v>
      </c>
      <c r="O200" s="12">
        <f t="shared" si="76"/>
        <v>2.9799999999999995</v>
      </c>
      <c r="P200" s="11">
        <v>7.0000000000000007E-2</v>
      </c>
      <c r="Q200" s="11">
        <v>2.9099999999999997</v>
      </c>
      <c r="R200" s="11">
        <v>0</v>
      </c>
      <c r="S200" s="12">
        <f t="shared" si="77"/>
        <v>2.9799999999999995</v>
      </c>
      <c r="T200" s="11">
        <v>0</v>
      </c>
      <c r="U200" s="11">
        <v>0</v>
      </c>
      <c r="V200" s="11">
        <v>0</v>
      </c>
      <c r="W200" s="12">
        <f t="shared" si="78"/>
        <v>0</v>
      </c>
    </row>
    <row r="201" spans="1:23" x14ac:dyDescent="0.3">
      <c r="A201" s="4">
        <v>35396763</v>
      </c>
      <c r="B201" s="4" t="s">
        <v>24</v>
      </c>
      <c r="C201" s="4">
        <v>163751101</v>
      </c>
      <c r="D201" t="s">
        <v>266</v>
      </c>
      <c r="E201" s="21" t="s">
        <v>128</v>
      </c>
      <c r="F201" s="4" t="s">
        <v>148</v>
      </c>
      <c r="G201" s="4" t="s">
        <v>115</v>
      </c>
      <c r="H201" s="4">
        <v>6</v>
      </c>
      <c r="I201" s="19">
        <v>45440.333333333336</v>
      </c>
      <c r="J201" s="4">
        <v>2024</v>
      </c>
      <c r="K201" s="4" t="s">
        <v>117</v>
      </c>
      <c r="L201" s="11">
        <f t="shared" si="73"/>
        <v>0</v>
      </c>
      <c r="M201" s="11">
        <f t="shared" si="74"/>
        <v>0.87999999999999989</v>
      </c>
      <c r="N201" s="11">
        <f t="shared" si="75"/>
        <v>0</v>
      </c>
      <c r="O201" s="12">
        <f t="shared" si="76"/>
        <v>0.87999999999999989</v>
      </c>
      <c r="P201" s="11">
        <v>0</v>
      </c>
      <c r="Q201" s="11">
        <v>0.87999999999999989</v>
      </c>
      <c r="R201" s="11">
        <v>0</v>
      </c>
      <c r="S201" s="12">
        <f t="shared" si="77"/>
        <v>0.87999999999999989</v>
      </c>
      <c r="T201" s="11">
        <v>0</v>
      </c>
      <c r="U201" s="11">
        <v>0</v>
      </c>
      <c r="V201" s="11">
        <v>0</v>
      </c>
      <c r="W201" s="12">
        <f t="shared" si="78"/>
        <v>0</v>
      </c>
    </row>
    <row r="202" spans="1:23" x14ac:dyDescent="0.3">
      <c r="A202" s="4">
        <v>35396908</v>
      </c>
      <c r="B202" s="4" t="s">
        <v>24</v>
      </c>
      <c r="C202" s="4">
        <v>152181101</v>
      </c>
      <c r="D202" t="s">
        <v>262</v>
      </c>
      <c r="E202" s="21" t="s">
        <v>123</v>
      </c>
      <c r="F202" s="4" t="s">
        <v>67</v>
      </c>
      <c r="G202" s="4" t="s">
        <v>115</v>
      </c>
      <c r="H202" s="4">
        <v>114</v>
      </c>
      <c r="I202" s="19">
        <v>45425.333333333336</v>
      </c>
      <c r="J202" s="4">
        <v>2024</v>
      </c>
      <c r="K202" s="4" t="s">
        <v>117</v>
      </c>
      <c r="L202" s="11">
        <f t="shared" si="73"/>
        <v>0</v>
      </c>
      <c r="M202" s="11">
        <f t="shared" si="74"/>
        <v>3.2037878787878786</v>
      </c>
      <c r="N202" s="11">
        <f t="shared" si="75"/>
        <v>0</v>
      </c>
      <c r="O202" s="12">
        <f t="shared" si="76"/>
        <v>3.2037878787878786</v>
      </c>
      <c r="P202" s="11">
        <v>0</v>
      </c>
      <c r="Q202" s="11">
        <v>3.2037878787878786</v>
      </c>
      <c r="R202" s="11">
        <v>0</v>
      </c>
      <c r="S202" s="12">
        <f t="shared" si="77"/>
        <v>3.2037878787878786</v>
      </c>
      <c r="T202" s="11">
        <v>0</v>
      </c>
      <c r="U202" s="11">
        <v>0</v>
      </c>
      <c r="V202" s="11">
        <v>0</v>
      </c>
      <c r="W202" s="12">
        <f t="shared" si="78"/>
        <v>0</v>
      </c>
    </row>
    <row r="203" spans="1:23" x14ac:dyDescent="0.3">
      <c r="A203" s="4">
        <v>35396909</v>
      </c>
      <c r="B203" s="4" t="s">
        <v>24</v>
      </c>
      <c r="C203" s="4">
        <v>152181101</v>
      </c>
      <c r="D203" t="s">
        <v>262</v>
      </c>
      <c r="E203" s="21" t="s">
        <v>123</v>
      </c>
      <c r="F203" s="4" t="s">
        <v>67</v>
      </c>
      <c r="G203" s="4" t="s">
        <v>115</v>
      </c>
      <c r="H203" s="4">
        <v>114</v>
      </c>
      <c r="I203" s="19">
        <v>45425.333333333336</v>
      </c>
      <c r="J203" s="4">
        <v>2024</v>
      </c>
      <c r="K203" s="4" t="s">
        <v>117</v>
      </c>
      <c r="L203" s="11">
        <f t="shared" si="73"/>
        <v>0</v>
      </c>
      <c r="M203" s="11">
        <f t="shared" si="74"/>
        <v>2.9785984848484848</v>
      </c>
      <c r="N203" s="11">
        <f t="shared" si="75"/>
        <v>0</v>
      </c>
      <c r="O203" s="12">
        <f t="shared" si="76"/>
        <v>2.9785984848484848</v>
      </c>
      <c r="P203" s="11">
        <v>0</v>
      </c>
      <c r="Q203" s="11">
        <v>2.9785984848484848</v>
      </c>
      <c r="R203" s="11">
        <v>0</v>
      </c>
      <c r="S203" s="12">
        <f t="shared" si="77"/>
        <v>2.9785984848484848</v>
      </c>
      <c r="T203" s="11">
        <v>0</v>
      </c>
      <c r="U203" s="11">
        <v>0</v>
      </c>
      <c r="V203" s="11">
        <v>0</v>
      </c>
      <c r="W203" s="12">
        <f t="shared" si="78"/>
        <v>0</v>
      </c>
    </row>
    <row r="204" spans="1:23" x14ac:dyDescent="0.3">
      <c r="A204" s="4">
        <v>35396910</v>
      </c>
      <c r="B204" s="4" t="s">
        <v>24</v>
      </c>
      <c r="C204" s="4">
        <v>152181101</v>
      </c>
      <c r="D204" t="s">
        <v>262</v>
      </c>
      <c r="E204" s="21" t="s">
        <v>123</v>
      </c>
      <c r="F204" s="4" t="s">
        <v>67</v>
      </c>
      <c r="G204" s="4" t="s">
        <v>115</v>
      </c>
      <c r="H204" s="4">
        <v>114</v>
      </c>
      <c r="I204" s="19">
        <v>45481.333333333336</v>
      </c>
      <c r="J204" s="4">
        <v>2024</v>
      </c>
      <c r="K204" s="4" t="s">
        <v>117</v>
      </c>
      <c r="L204" s="11">
        <f t="shared" si="73"/>
        <v>0</v>
      </c>
      <c r="M204" s="11">
        <f t="shared" si="74"/>
        <v>3.0698863636363636</v>
      </c>
      <c r="N204" s="11">
        <f t="shared" si="75"/>
        <v>0</v>
      </c>
      <c r="O204" s="12">
        <f t="shared" si="76"/>
        <v>3.0698863636363636</v>
      </c>
      <c r="P204" s="11">
        <v>0</v>
      </c>
      <c r="Q204" s="11">
        <v>3.0698863636363636</v>
      </c>
      <c r="R204" s="11">
        <v>0</v>
      </c>
      <c r="S204" s="12">
        <f t="shared" si="77"/>
        <v>3.0698863636363636</v>
      </c>
      <c r="T204" s="11">
        <v>0</v>
      </c>
      <c r="U204" s="11">
        <v>0</v>
      </c>
      <c r="V204" s="11">
        <v>0</v>
      </c>
      <c r="W204" s="12">
        <f t="shared" si="78"/>
        <v>0</v>
      </c>
    </row>
    <row r="205" spans="1:23" x14ac:dyDescent="0.3">
      <c r="A205" s="4">
        <v>35396911</v>
      </c>
      <c r="B205" s="4" t="s">
        <v>24</v>
      </c>
      <c r="C205" s="4">
        <v>152181101</v>
      </c>
      <c r="D205" t="s">
        <v>262</v>
      </c>
      <c r="E205" s="21" t="s">
        <v>123</v>
      </c>
      <c r="F205" s="4" t="s">
        <v>67</v>
      </c>
      <c r="G205" s="4" t="s">
        <v>115</v>
      </c>
      <c r="H205" s="4">
        <v>114</v>
      </c>
      <c r="I205" s="19">
        <v>45467.333333333336</v>
      </c>
      <c r="J205" s="4">
        <v>2024</v>
      </c>
      <c r="K205" s="4" t="s">
        <v>117</v>
      </c>
      <c r="L205" s="11">
        <f t="shared" si="73"/>
        <v>0</v>
      </c>
      <c r="M205" s="11">
        <f t="shared" si="74"/>
        <v>3.5710227272727271</v>
      </c>
      <c r="N205" s="11">
        <f t="shared" si="75"/>
        <v>0</v>
      </c>
      <c r="O205" s="12">
        <f t="shared" si="76"/>
        <v>3.5710227272727271</v>
      </c>
      <c r="P205" s="11">
        <v>0</v>
      </c>
      <c r="Q205" s="11">
        <v>3.5710227272727271</v>
      </c>
      <c r="R205" s="11">
        <v>0</v>
      </c>
      <c r="S205" s="12">
        <f t="shared" si="77"/>
        <v>3.5710227272727271</v>
      </c>
      <c r="T205" s="11">
        <v>0</v>
      </c>
      <c r="U205" s="11">
        <v>0</v>
      </c>
      <c r="V205" s="11">
        <v>0</v>
      </c>
      <c r="W205" s="12">
        <f t="shared" si="78"/>
        <v>0</v>
      </c>
    </row>
    <row r="206" spans="1:23" x14ac:dyDescent="0.3">
      <c r="A206" s="4">
        <v>35398091</v>
      </c>
      <c r="B206" s="4" t="s">
        <v>38</v>
      </c>
      <c r="C206" s="4">
        <v>102812101</v>
      </c>
      <c r="D206" t="s">
        <v>241</v>
      </c>
      <c r="E206" s="21" t="s">
        <v>85</v>
      </c>
      <c r="F206" s="4" t="s">
        <v>58</v>
      </c>
      <c r="G206" s="4" t="s">
        <v>21</v>
      </c>
      <c r="H206" s="4">
        <v>995</v>
      </c>
      <c r="I206" s="19">
        <v>45222</v>
      </c>
      <c r="J206" s="4">
        <v>2024</v>
      </c>
      <c r="K206" s="4" t="s">
        <v>25</v>
      </c>
      <c r="L206" s="11">
        <f t="shared" si="73"/>
        <v>0</v>
      </c>
      <c r="M206" s="11">
        <f t="shared" si="74"/>
        <v>0.26818181818181819</v>
      </c>
      <c r="N206" s="11">
        <f t="shared" si="75"/>
        <v>0</v>
      </c>
      <c r="O206" s="12">
        <f t="shared" si="76"/>
        <v>0.26818181818181819</v>
      </c>
      <c r="P206" s="11">
        <v>0</v>
      </c>
      <c r="Q206" s="11">
        <v>0.26818181818181819</v>
      </c>
      <c r="R206" s="11">
        <v>0</v>
      </c>
      <c r="S206" s="12">
        <f t="shared" si="77"/>
        <v>0.26818181818181819</v>
      </c>
      <c r="T206" s="11">
        <v>0</v>
      </c>
      <c r="U206" s="11">
        <v>0</v>
      </c>
      <c r="V206" s="11">
        <v>0</v>
      </c>
      <c r="W206" s="12">
        <f t="shared" si="78"/>
        <v>0</v>
      </c>
    </row>
    <row r="207" spans="1:23" x14ac:dyDescent="0.3">
      <c r="A207" s="4">
        <v>35401224</v>
      </c>
      <c r="B207" s="4" t="s">
        <v>24</v>
      </c>
      <c r="C207" s="4">
        <v>152762101</v>
      </c>
      <c r="D207" t="s">
        <v>261</v>
      </c>
      <c r="E207" s="21" t="s">
        <v>122</v>
      </c>
      <c r="F207" s="4" t="s">
        <v>26</v>
      </c>
      <c r="G207" s="4" t="s">
        <v>115</v>
      </c>
      <c r="H207" s="4">
        <v>81</v>
      </c>
      <c r="I207" s="19">
        <v>45587.333333333336</v>
      </c>
      <c r="J207" s="4">
        <v>2026</v>
      </c>
      <c r="K207" s="4" t="s">
        <v>117</v>
      </c>
      <c r="L207" s="11">
        <f t="shared" si="73"/>
        <v>0</v>
      </c>
      <c r="M207" s="11">
        <f t="shared" si="74"/>
        <v>0.61</v>
      </c>
      <c r="N207" s="11">
        <f t="shared" si="75"/>
        <v>0</v>
      </c>
      <c r="O207" s="12">
        <f t="shared" si="76"/>
        <v>0.61</v>
      </c>
      <c r="P207" s="11">
        <v>0</v>
      </c>
      <c r="Q207" s="11">
        <v>0</v>
      </c>
      <c r="R207" s="11">
        <v>0</v>
      </c>
      <c r="S207" s="12">
        <f t="shared" si="77"/>
        <v>0</v>
      </c>
      <c r="T207" s="11">
        <v>0</v>
      </c>
      <c r="U207" s="11">
        <v>0.61</v>
      </c>
      <c r="V207" s="11">
        <v>0</v>
      </c>
      <c r="W207" s="12">
        <f t="shared" si="78"/>
        <v>0.61</v>
      </c>
    </row>
    <row r="208" spans="1:23" x14ac:dyDescent="0.3">
      <c r="A208" s="4">
        <v>35401226</v>
      </c>
      <c r="B208" s="4" t="s">
        <v>24</v>
      </c>
      <c r="C208" s="4">
        <v>152762101</v>
      </c>
      <c r="D208" t="s">
        <v>261</v>
      </c>
      <c r="E208" s="21" t="s">
        <v>122</v>
      </c>
      <c r="F208" s="4" t="s">
        <v>26</v>
      </c>
      <c r="G208" s="4" t="s">
        <v>115</v>
      </c>
      <c r="H208" s="4">
        <v>81</v>
      </c>
      <c r="I208" s="19">
        <v>45587.333333333336</v>
      </c>
      <c r="J208" s="4">
        <v>2026</v>
      </c>
      <c r="K208" s="4" t="s">
        <v>117</v>
      </c>
      <c r="L208" s="11">
        <f t="shared" si="73"/>
        <v>0</v>
      </c>
      <c r="M208" s="11">
        <f t="shared" si="74"/>
        <v>2.04</v>
      </c>
      <c r="N208" s="11">
        <f t="shared" si="75"/>
        <v>0</v>
      </c>
      <c r="O208" s="12">
        <f t="shared" si="76"/>
        <v>2.04</v>
      </c>
      <c r="P208" s="11">
        <v>0</v>
      </c>
      <c r="Q208" s="11">
        <v>0</v>
      </c>
      <c r="R208" s="11">
        <v>0</v>
      </c>
      <c r="S208" s="12">
        <f t="shared" si="77"/>
        <v>0</v>
      </c>
      <c r="T208" s="11">
        <v>0</v>
      </c>
      <c r="U208" s="11">
        <v>2.04</v>
      </c>
      <c r="V208" s="11">
        <v>0</v>
      </c>
      <c r="W208" s="12">
        <f t="shared" si="78"/>
        <v>2.04</v>
      </c>
    </row>
    <row r="209" spans="1:23" x14ac:dyDescent="0.3">
      <c r="A209" s="4">
        <v>35402641</v>
      </c>
      <c r="B209" s="4" t="s">
        <v>24</v>
      </c>
      <c r="C209" s="4">
        <v>163751102</v>
      </c>
      <c r="D209" t="s">
        <v>272</v>
      </c>
      <c r="E209" s="21" t="s">
        <v>146</v>
      </c>
      <c r="F209" s="4" t="s">
        <v>148</v>
      </c>
      <c r="G209" s="4" t="s">
        <v>115</v>
      </c>
      <c r="H209" s="4">
        <v>204</v>
      </c>
      <c r="I209" s="19">
        <v>45335.333333333336</v>
      </c>
      <c r="J209" s="4">
        <v>2024</v>
      </c>
      <c r="K209" s="4" t="s">
        <v>117</v>
      </c>
      <c r="L209" s="11">
        <f t="shared" si="73"/>
        <v>0</v>
      </c>
      <c r="M209" s="11">
        <f t="shared" si="74"/>
        <v>4.9140151515151516</v>
      </c>
      <c r="N209" s="11">
        <f t="shared" si="75"/>
        <v>0</v>
      </c>
      <c r="O209" s="12">
        <f t="shared" si="76"/>
        <v>4.9140151515151516</v>
      </c>
      <c r="P209" s="11">
        <v>0</v>
      </c>
      <c r="Q209" s="11">
        <v>4.9140151515151516</v>
      </c>
      <c r="R209" s="11">
        <v>0</v>
      </c>
      <c r="S209" s="12">
        <f t="shared" si="77"/>
        <v>4.9140151515151516</v>
      </c>
      <c r="T209" s="11">
        <v>0</v>
      </c>
      <c r="U209" s="11">
        <v>0</v>
      </c>
      <c r="V209" s="11">
        <v>0</v>
      </c>
      <c r="W209" s="12">
        <f t="shared" si="78"/>
        <v>0</v>
      </c>
    </row>
    <row r="210" spans="1:23" x14ac:dyDescent="0.3">
      <c r="A210" s="4">
        <v>35402642</v>
      </c>
      <c r="B210" s="4" t="s">
        <v>24</v>
      </c>
      <c r="C210" s="4">
        <v>163751102</v>
      </c>
      <c r="D210" t="s">
        <v>272</v>
      </c>
      <c r="E210" s="21" t="s">
        <v>146</v>
      </c>
      <c r="F210" s="4" t="s">
        <v>148</v>
      </c>
      <c r="G210" s="4" t="s">
        <v>115</v>
      </c>
      <c r="H210" s="4">
        <v>204</v>
      </c>
      <c r="I210" s="19">
        <v>45387.333333333336</v>
      </c>
      <c r="J210" s="4">
        <v>2024</v>
      </c>
      <c r="K210" s="4" t="s">
        <v>117</v>
      </c>
      <c r="L210" s="11">
        <f t="shared" si="73"/>
        <v>0.15909090909090909</v>
      </c>
      <c r="M210" s="11">
        <f t="shared" si="74"/>
        <v>0.83901515151515149</v>
      </c>
      <c r="N210" s="11">
        <f t="shared" si="75"/>
        <v>0</v>
      </c>
      <c r="O210" s="12">
        <f t="shared" si="76"/>
        <v>0.99810606060606055</v>
      </c>
      <c r="P210" s="11">
        <v>0.15909090909090909</v>
      </c>
      <c r="Q210" s="11">
        <v>0.83901515151515149</v>
      </c>
      <c r="R210" s="11">
        <v>0</v>
      </c>
      <c r="S210" s="12">
        <f t="shared" si="77"/>
        <v>0.99810606060606055</v>
      </c>
      <c r="T210" s="11">
        <v>0</v>
      </c>
      <c r="U210" s="11">
        <v>0</v>
      </c>
      <c r="V210" s="11">
        <v>0</v>
      </c>
      <c r="W210" s="12">
        <f t="shared" si="78"/>
        <v>0</v>
      </c>
    </row>
    <row r="211" spans="1:23" x14ac:dyDescent="0.3">
      <c r="A211" s="4">
        <v>35402643</v>
      </c>
      <c r="B211" s="4" t="s">
        <v>24</v>
      </c>
      <c r="C211" s="4">
        <v>163751101</v>
      </c>
      <c r="D211" t="s">
        <v>266</v>
      </c>
      <c r="E211" s="21" t="s">
        <v>147</v>
      </c>
      <c r="F211" s="4" t="s">
        <v>148</v>
      </c>
      <c r="G211" s="4" t="s">
        <v>115</v>
      </c>
      <c r="H211" s="4">
        <v>147</v>
      </c>
      <c r="I211" s="19">
        <v>45593.333333333336</v>
      </c>
      <c r="J211" s="4">
        <v>2024</v>
      </c>
      <c r="K211" s="4" t="s">
        <v>117</v>
      </c>
      <c r="L211" s="11">
        <f t="shared" si="73"/>
        <v>0</v>
      </c>
      <c r="M211" s="11">
        <f t="shared" si="74"/>
        <v>2.456</v>
      </c>
      <c r="N211" s="11">
        <f t="shared" si="75"/>
        <v>0</v>
      </c>
      <c r="O211" s="12">
        <f t="shared" si="76"/>
        <v>2.456</v>
      </c>
      <c r="P211" s="11">
        <v>0</v>
      </c>
      <c r="Q211" s="11">
        <v>2.456</v>
      </c>
      <c r="R211" s="11">
        <v>0</v>
      </c>
      <c r="S211" s="12">
        <f t="shared" si="77"/>
        <v>2.456</v>
      </c>
      <c r="T211" s="11">
        <v>0</v>
      </c>
      <c r="U211" s="11">
        <v>0</v>
      </c>
      <c r="V211" s="11">
        <v>0</v>
      </c>
      <c r="W211" s="12">
        <f t="shared" si="78"/>
        <v>0</v>
      </c>
    </row>
    <row r="212" spans="1:23" x14ac:dyDescent="0.3">
      <c r="A212" s="4">
        <v>35404349</v>
      </c>
      <c r="B212" s="4" t="s">
        <v>24</v>
      </c>
      <c r="C212" s="4">
        <v>162161101</v>
      </c>
      <c r="D212" t="s">
        <v>232</v>
      </c>
      <c r="E212" s="21" t="s">
        <v>81</v>
      </c>
      <c r="F212" s="4" t="s">
        <v>148</v>
      </c>
      <c r="G212" s="4" t="s">
        <v>115</v>
      </c>
      <c r="H212" s="4">
        <v>62</v>
      </c>
      <c r="I212" s="19">
        <v>45580.333333333336</v>
      </c>
      <c r="J212" s="4">
        <v>2025</v>
      </c>
      <c r="K212" s="4" t="s">
        <v>117</v>
      </c>
      <c r="L212" s="11">
        <f t="shared" si="73"/>
        <v>0</v>
      </c>
      <c r="M212" s="11">
        <f t="shared" si="74"/>
        <v>4.47</v>
      </c>
      <c r="N212" s="11">
        <f t="shared" si="75"/>
        <v>0</v>
      </c>
      <c r="O212" s="12">
        <f t="shared" si="76"/>
        <v>4.47</v>
      </c>
      <c r="P212" s="11">
        <v>0</v>
      </c>
      <c r="Q212" s="11">
        <v>0</v>
      </c>
      <c r="R212" s="11">
        <v>0</v>
      </c>
      <c r="S212" s="12">
        <f t="shared" si="77"/>
        <v>0</v>
      </c>
      <c r="T212" s="11">
        <v>0</v>
      </c>
      <c r="U212" s="11">
        <v>4.47</v>
      </c>
      <c r="V212" s="11">
        <v>0</v>
      </c>
      <c r="W212" s="12">
        <f t="shared" si="78"/>
        <v>4.47</v>
      </c>
    </row>
    <row r="213" spans="1:23" x14ac:dyDescent="0.3">
      <c r="A213" s="4">
        <v>35404351</v>
      </c>
      <c r="B213" s="4" t="s">
        <v>24</v>
      </c>
      <c r="C213" s="4">
        <v>43432104</v>
      </c>
      <c r="D213" t="s">
        <v>264</v>
      </c>
      <c r="E213" s="21" t="s">
        <v>126</v>
      </c>
      <c r="F213" s="4" t="s">
        <v>23</v>
      </c>
      <c r="G213" s="4" t="s">
        <v>115</v>
      </c>
      <c r="H213" s="4">
        <v>101</v>
      </c>
      <c r="I213" s="19">
        <v>45720.333333333336</v>
      </c>
      <c r="J213" s="4">
        <v>2025</v>
      </c>
      <c r="K213" s="4" t="s">
        <v>117</v>
      </c>
      <c r="L213" s="11">
        <f t="shared" si="73"/>
        <v>0</v>
      </c>
      <c r="M213" s="11">
        <f t="shared" si="74"/>
        <v>1.6319999999999999</v>
      </c>
      <c r="N213" s="11">
        <f t="shared" si="75"/>
        <v>0</v>
      </c>
      <c r="O213" s="12">
        <f t="shared" si="76"/>
        <v>1.6319999999999999</v>
      </c>
      <c r="P213" s="11">
        <v>0</v>
      </c>
      <c r="Q213" s="11">
        <v>0</v>
      </c>
      <c r="R213" s="11">
        <v>0</v>
      </c>
      <c r="S213" s="12">
        <f t="shared" si="77"/>
        <v>0</v>
      </c>
      <c r="T213" s="11">
        <v>0</v>
      </c>
      <c r="U213" s="11">
        <v>1.6319999999999999</v>
      </c>
      <c r="V213" s="11">
        <v>0</v>
      </c>
      <c r="W213" s="12">
        <f t="shared" si="78"/>
        <v>1.6319999999999999</v>
      </c>
    </row>
    <row r="214" spans="1:23" x14ac:dyDescent="0.3">
      <c r="A214" s="4">
        <v>35404352</v>
      </c>
      <c r="B214" s="4" t="s">
        <v>24</v>
      </c>
      <c r="C214" s="4">
        <v>43432104</v>
      </c>
      <c r="D214" t="s">
        <v>264</v>
      </c>
      <c r="E214" s="21" t="s">
        <v>126</v>
      </c>
      <c r="F214" s="4" t="s">
        <v>23</v>
      </c>
      <c r="G214" s="4" t="s">
        <v>115</v>
      </c>
      <c r="H214" s="4">
        <v>101</v>
      </c>
      <c r="I214" s="19">
        <v>45720.333333333336</v>
      </c>
      <c r="J214" s="4">
        <v>2025</v>
      </c>
      <c r="K214" s="4" t="s">
        <v>117</v>
      </c>
      <c r="L214" s="11">
        <f t="shared" si="73"/>
        <v>0</v>
      </c>
      <c r="M214" s="11">
        <f t="shared" si="74"/>
        <v>2.0289999999999999</v>
      </c>
      <c r="N214" s="11">
        <f t="shared" si="75"/>
        <v>0</v>
      </c>
      <c r="O214" s="12">
        <f t="shared" si="76"/>
        <v>2.0289999999999999</v>
      </c>
      <c r="P214" s="11">
        <v>0</v>
      </c>
      <c r="Q214" s="11">
        <v>0</v>
      </c>
      <c r="R214" s="11">
        <v>0</v>
      </c>
      <c r="S214" s="12">
        <f t="shared" si="77"/>
        <v>0</v>
      </c>
      <c r="T214" s="11">
        <v>0</v>
      </c>
      <c r="U214" s="11">
        <v>2.0289999999999999</v>
      </c>
      <c r="V214" s="11">
        <v>0</v>
      </c>
      <c r="W214" s="12">
        <f t="shared" si="78"/>
        <v>2.0289999999999999</v>
      </c>
    </row>
    <row r="215" spans="1:23" x14ac:dyDescent="0.3">
      <c r="A215" s="4">
        <v>35404353</v>
      </c>
      <c r="B215" s="4" t="s">
        <v>24</v>
      </c>
      <c r="C215" s="4">
        <v>43432104</v>
      </c>
      <c r="D215" t="s">
        <v>264</v>
      </c>
      <c r="E215" s="21" t="s">
        <v>126</v>
      </c>
      <c r="F215" s="4" t="s">
        <v>23</v>
      </c>
      <c r="G215" s="4" t="s">
        <v>115</v>
      </c>
      <c r="H215" s="4">
        <v>101</v>
      </c>
      <c r="I215" s="19">
        <v>45720.333333333336</v>
      </c>
      <c r="J215" s="4">
        <v>2025</v>
      </c>
      <c r="K215" s="4" t="s">
        <v>117</v>
      </c>
      <c r="L215" s="11">
        <f t="shared" si="73"/>
        <v>0</v>
      </c>
      <c r="M215" s="11">
        <f t="shared" si="74"/>
        <v>2.0960000000000001</v>
      </c>
      <c r="N215" s="11">
        <f t="shared" si="75"/>
        <v>0</v>
      </c>
      <c r="O215" s="12">
        <f t="shared" si="76"/>
        <v>2.0960000000000001</v>
      </c>
      <c r="P215" s="11">
        <v>0</v>
      </c>
      <c r="Q215" s="11">
        <v>0</v>
      </c>
      <c r="R215" s="11">
        <v>0</v>
      </c>
      <c r="S215" s="12">
        <f t="shared" si="77"/>
        <v>0</v>
      </c>
      <c r="T215" s="11">
        <v>0</v>
      </c>
      <c r="U215" s="11">
        <v>2.0960000000000001</v>
      </c>
      <c r="V215" s="11">
        <v>0</v>
      </c>
      <c r="W215" s="12">
        <f t="shared" si="78"/>
        <v>2.0960000000000001</v>
      </c>
    </row>
    <row r="216" spans="1:23" x14ac:dyDescent="0.3">
      <c r="A216" s="4">
        <v>35404354</v>
      </c>
      <c r="B216" s="4" t="s">
        <v>24</v>
      </c>
      <c r="C216" s="4">
        <v>43432104</v>
      </c>
      <c r="D216" t="s">
        <v>264</v>
      </c>
      <c r="E216" s="21" t="s">
        <v>126</v>
      </c>
      <c r="F216" s="4" t="s">
        <v>23</v>
      </c>
      <c r="G216" s="4" t="s">
        <v>115</v>
      </c>
      <c r="H216" s="4">
        <v>101</v>
      </c>
      <c r="I216" s="19">
        <v>45720.333333333336</v>
      </c>
      <c r="J216" s="4">
        <v>2025</v>
      </c>
      <c r="K216" s="4" t="s">
        <v>117</v>
      </c>
      <c r="L216" s="11">
        <f t="shared" si="73"/>
        <v>0</v>
      </c>
      <c r="M216" s="11">
        <f t="shared" si="74"/>
        <v>0.86199999999999999</v>
      </c>
      <c r="N216" s="11">
        <f t="shared" si="75"/>
        <v>0</v>
      </c>
      <c r="O216" s="12">
        <f t="shared" si="76"/>
        <v>0.86199999999999999</v>
      </c>
      <c r="P216" s="11">
        <v>0</v>
      </c>
      <c r="Q216" s="11">
        <v>0</v>
      </c>
      <c r="R216" s="11">
        <v>0</v>
      </c>
      <c r="S216" s="12">
        <f t="shared" si="77"/>
        <v>0</v>
      </c>
      <c r="T216" s="11">
        <v>0</v>
      </c>
      <c r="U216" s="11">
        <v>0.86199999999999999</v>
      </c>
      <c r="V216" s="11">
        <v>0</v>
      </c>
      <c r="W216" s="12">
        <f t="shared" si="78"/>
        <v>0.86199999999999999</v>
      </c>
    </row>
    <row r="217" spans="1:23" x14ac:dyDescent="0.3">
      <c r="A217" s="4">
        <v>35404355</v>
      </c>
      <c r="B217" s="4" t="s">
        <v>24</v>
      </c>
      <c r="C217" s="4">
        <v>43432104</v>
      </c>
      <c r="D217" t="s">
        <v>264</v>
      </c>
      <c r="E217" s="21" t="s">
        <v>126</v>
      </c>
      <c r="F217" s="4" t="s">
        <v>23</v>
      </c>
      <c r="G217" s="4" t="s">
        <v>115</v>
      </c>
      <c r="H217" s="4">
        <v>101</v>
      </c>
      <c r="I217" s="19">
        <v>45504.333333333336</v>
      </c>
      <c r="J217" s="4">
        <v>2025</v>
      </c>
      <c r="K217" s="4" t="s">
        <v>117</v>
      </c>
      <c r="L217" s="11">
        <f t="shared" si="73"/>
        <v>0</v>
      </c>
      <c r="M217" s="11">
        <f t="shared" si="74"/>
        <v>1.113</v>
      </c>
      <c r="N217" s="11">
        <f t="shared" si="75"/>
        <v>0</v>
      </c>
      <c r="O217" s="12">
        <f t="shared" si="76"/>
        <v>1.113</v>
      </c>
      <c r="P217" s="11">
        <v>0</v>
      </c>
      <c r="Q217" s="11">
        <v>0</v>
      </c>
      <c r="R217" s="11">
        <v>0</v>
      </c>
      <c r="S217" s="12">
        <f t="shared" si="77"/>
        <v>0</v>
      </c>
      <c r="T217" s="11">
        <v>0</v>
      </c>
      <c r="U217" s="11">
        <v>1.113</v>
      </c>
      <c r="V217" s="11">
        <v>0</v>
      </c>
      <c r="W217" s="12">
        <f t="shared" si="78"/>
        <v>1.113</v>
      </c>
    </row>
    <row r="218" spans="1:23" x14ac:dyDescent="0.3">
      <c r="A218" s="4">
        <v>35404726</v>
      </c>
      <c r="B218" s="4" t="s">
        <v>24</v>
      </c>
      <c r="C218" s="4">
        <v>43432104</v>
      </c>
      <c r="D218" t="s">
        <v>264</v>
      </c>
      <c r="E218" s="21" t="s">
        <v>126</v>
      </c>
      <c r="F218" s="4" t="s">
        <v>23</v>
      </c>
      <c r="G218" s="4" t="s">
        <v>115</v>
      </c>
      <c r="H218" s="4">
        <v>101</v>
      </c>
      <c r="I218" s="19">
        <v>45838.333333333336</v>
      </c>
      <c r="J218" s="4">
        <v>2025</v>
      </c>
      <c r="K218" s="4" t="s">
        <v>117</v>
      </c>
      <c r="L218" s="11">
        <f t="shared" si="73"/>
        <v>0</v>
      </c>
      <c r="M218" s="11">
        <f t="shared" si="74"/>
        <v>3.8799999999999994</v>
      </c>
      <c r="N218" s="11">
        <f t="shared" si="75"/>
        <v>0</v>
      </c>
      <c r="O218" s="12">
        <f t="shared" si="76"/>
        <v>3.8799999999999994</v>
      </c>
      <c r="P218" s="11">
        <v>0</v>
      </c>
      <c r="Q218" s="11">
        <v>0</v>
      </c>
      <c r="R218" s="11">
        <v>0</v>
      </c>
      <c r="S218" s="12">
        <f t="shared" si="77"/>
        <v>0</v>
      </c>
      <c r="T218" s="11">
        <v>0</v>
      </c>
      <c r="U218" s="11">
        <v>3.8799999999999994</v>
      </c>
      <c r="V218" s="11">
        <v>0</v>
      </c>
      <c r="W218" s="12">
        <f t="shared" si="78"/>
        <v>3.8799999999999994</v>
      </c>
    </row>
    <row r="219" spans="1:23" x14ac:dyDescent="0.3">
      <c r="A219" s="4">
        <v>35406859</v>
      </c>
      <c r="B219" s="4" t="s">
        <v>24</v>
      </c>
      <c r="C219" s="4">
        <v>102211102</v>
      </c>
      <c r="D219" t="s">
        <v>233</v>
      </c>
      <c r="E219" s="21" t="s">
        <v>77</v>
      </c>
      <c r="F219" s="4" t="s">
        <v>58</v>
      </c>
      <c r="G219" s="4" t="s">
        <v>115</v>
      </c>
      <c r="H219" s="4">
        <v>45</v>
      </c>
      <c r="I219" s="19">
        <v>45474.333333333336</v>
      </c>
      <c r="J219" s="4">
        <v>2024</v>
      </c>
      <c r="K219" s="4" t="s">
        <v>117</v>
      </c>
      <c r="L219" s="11">
        <f t="shared" si="73"/>
        <v>0</v>
      </c>
      <c r="M219" s="11">
        <f t="shared" si="74"/>
        <v>0.22102272727272726</v>
      </c>
      <c r="N219" s="11">
        <f t="shared" si="75"/>
        <v>0</v>
      </c>
      <c r="O219" s="12">
        <f t="shared" si="76"/>
        <v>0.22102272727272726</v>
      </c>
      <c r="P219" s="11">
        <v>0</v>
      </c>
      <c r="Q219" s="11">
        <v>0.22102272727272726</v>
      </c>
      <c r="R219" s="11">
        <v>0</v>
      </c>
      <c r="S219" s="12">
        <f t="shared" si="77"/>
        <v>0.22102272727272726</v>
      </c>
      <c r="T219" s="11">
        <v>0</v>
      </c>
      <c r="U219" s="11">
        <v>0</v>
      </c>
      <c r="V219" s="11">
        <v>0</v>
      </c>
      <c r="W219" s="12">
        <f t="shared" si="78"/>
        <v>0</v>
      </c>
    </row>
    <row r="220" spans="1:23" x14ac:dyDescent="0.3">
      <c r="A220" s="4">
        <v>35407303</v>
      </c>
      <c r="B220" s="4" t="s">
        <v>38</v>
      </c>
      <c r="C220" s="4">
        <v>102812101</v>
      </c>
      <c r="D220" t="s">
        <v>241</v>
      </c>
      <c r="E220" s="21" t="s">
        <v>85</v>
      </c>
      <c r="F220" s="4" t="s">
        <v>58</v>
      </c>
      <c r="G220" s="4" t="s">
        <v>21</v>
      </c>
      <c r="H220" s="4">
        <v>995</v>
      </c>
      <c r="I220" s="19" t="s">
        <v>46</v>
      </c>
      <c r="J220" s="4">
        <v>2024</v>
      </c>
      <c r="K220" s="4" t="s">
        <v>25</v>
      </c>
      <c r="L220" s="11">
        <f t="shared" si="73"/>
        <v>0</v>
      </c>
      <c r="M220" s="11">
        <f t="shared" si="74"/>
        <v>0.18958333333333333</v>
      </c>
      <c r="N220" s="11">
        <f t="shared" si="75"/>
        <v>0</v>
      </c>
      <c r="O220" s="12">
        <f t="shared" si="76"/>
        <v>0.18958333333333333</v>
      </c>
      <c r="P220" s="11">
        <v>0</v>
      </c>
      <c r="Q220" s="11">
        <v>0.18958333333333333</v>
      </c>
      <c r="R220" s="11">
        <v>0</v>
      </c>
      <c r="S220" s="12">
        <f t="shared" si="77"/>
        <v>0.18958333333333333</v>
      </c>
      <c r="T220" s="11">
        <v>0</v>
      </c>
      <c r="U220" s="11">
        <v>0</v>
      </c>
      <c r="V220" s="11">
        <v>0</v>
      </c>
      <c r="W220" s="12">
        <f t="shared" si="78"/>
        <v>0</v>
      </c>
    </row>
    <row r="221" spans="1:23" x14ac:dyDescent="0.3">
      <c r="A221" s="4">
        <v>35409202</v>
      </c>
      <c r="B221" s="4" t="s">
        <v>24</v>
      </c>
      <c r="C221" s="4">
        <v>43141101</v>
      </c>
      <c r="D221" t="s">
        <v>210</v>
      </c>
      <c r="E221" s="21" t="s">
        <v>149</v>
      </c>
      <c r="F221" s="4" t="s">
        <v>32</v>
      </c>
      <c r="G221" s="4" t="s">
        <v>115</v>
      </c>
      <c r="H221" s="4">
        <v>56</v>
      </c>
      <c r="I221" s="19">
        <v>45527.333333333336</v>
      </c>
      <c r="J221" s="4">
        <v>2025</v>
      </c>
      <c r="K221" s="4" t="s">
        <v>117</v>
      </c>
      <c r="L221" s="11">
        <f t="shared" si="73"/>
        <v>0</v>
      </c>
      <c r="M221" s="11">
        <f t="shared" si="74"/>
        <v>1.05</v>
      </c>
      <c r="N221" s="11">
        <f t="shared" si="75"/>
        <v>0</v>
      </c>
      <c r="O221" s="12">
        <f t="shared" si="76"/>
        <v>1.05</v>
      </c>
      <c r="P221" s="11">
        <v>0</v>
      </c>
      <c r="Q221" s="11">
        <v>0</v>
      </c>
      <c r="R221" s="11">
        <v>0</v>
      </c>
      <c r="S221" s="12">
        <f t="shared" si="77"/>
        <v>0</v>
      </c>
      <c r="T221" s="11">
        <v>0</v>
      </c>
      <c r="U221" s="11">
        <v>1.05</v>
      </c>
      <c r="V221" s="11">
        <v>0</v>
      </c>
      <c r="W221" s="12">
        <f t="shared" si="78"/>
        <v>1.05</v>
      </c>
    </row>
    <row r="222" spans="1:23" x14ac:dyDescent="0.3">
      <c r="A222" s="4">
        <v>35409213</v>
      </c>
      <c r="B222" s="4" t="s">
        <v>24</v>
      </c>
      <c r="C222" s="4">
        <v>153661104</v>
      </c>
      <c r="D222" t="s">
        <v>273</v>
      </c>
      <c r="E222" s="21" t="s">
        <v>150</v>
      </c>
      <c r="F222" s="4" t="s">
        <v>26</v>
      </c>
      <c r="G222" s="4" t="s">
        <v>115</v>
      </c>
      <c r="H222" s="4">
        <v>30</v>
      </c>
      <c r="I222" s="19">
        <v>45673.333333333336</v>
      </c>
      <c r="J222" s="4">
        <v>2025</v>
      </c>
      <c r="K222" s="4" t="s">
        <v>117</v>
      </c>
      <c r="L222" s="11">
        <f t="shared" si="73"/>
        <v>0.10999999999999999</v>
      </c>
      <c r="M222" s="11">
        <f t="shared" si="74"/>
        <v>3.03</v>
      </c>
      <c r="N222" s="11">
        <f t="shared" si="75"/>
        <v>0</v>
      </c>
      <c r="O222" s="12">
        <f t="shared" si="76"/>
        <v>3.1399999999999997</v>
      </c>
      <c r="P222" s="11">
        <v>0</v>
      </c>
      <c r="Q222" s="11">
        <v>0</v>
      </c>
      <c r="R222" s="11">
        <v>0</v>
      </c>
      <c r="S222" s="12">
        <f t="shared" si="77"/>
        <v>0</v>
      </c>
      <c r="T222" s="11">
        <v>0.10999999999999999</v>
      </c>
      <c r="U222" s="11">
        <v>3.03</v>
      </c>
      <c r="V222" s="11">
        <v>0</v>
      </c>
      <c r="W222" s="12">
        <f t="shared" si="78"/>
        <v>3.1399999999999997</v>
      </c>
    </row>
    <row r="223" spans="1:23" x14ac:dyDescent="0.3">
      <c r="A223" s="4">
        <v>35411026</v>
      </c>
      <c r="B223" s="4" t="s">
        <v>24</v>
      </c>
      <c r="C223" s="4">
        <v>163201101</v>
      </c>
      <c r="D223" t="s">
        <v>265</v>
      </c>
      <c r="E223" s="21" t="s">
        <v>127</v>
      </c>
      <c r="F223" s="4" t="s">
        <v>148</v>
      </c>
      <c r="G223" s="4" t="s">
        <v>115</v>
      </c>
      <c r="H223" s="4">
        <v>107</v>
      </c>
      <c r="I223" s="19">
        <v>45799.333333333336</v>
      </c>
      <c r="J223" s="4">
        <v>2025</v>
      </c>
      <c r="K223" s="4" t="s">
        <v>117</v>
      </c>
      <c r="L223" s="11">
        <f t="shared" ref="L223:L267" si="79">SUM(P223,T223)</f>
        <v>0</v>
      </c>
      <c r="M223" s="11">
        <f t="shared" ref="M223:M267" si="80">SUM(Q223,U223)</f>
        <v>3.36</v>
      </c>
      <c r="N223" s="11">
        <f t="shared" ref="N223:N267" si="81">SUM(R223,V223)</f>
        <v>0</v>
      </c>
      <c r="O223" s="12">
        <f t="shared" ref="O223:O267" si="82">SUM(L223:N223)</f>
        <v>3.36</v>
      </c>
      <c r="P223" s="11">
        <v>0</v>
      </c>
      <c r="Q223" s="11">
        <v>0</v>
      </c>
      <c r="R223" s="11">
        <v>0</v>
      </c>
      <c r="S223" s="12">
        <f t="shared" ref="S223:S267" si="83">SUM(P223:R223)</f>
        <v>0</v>
      </c>
      <c r="T223" s="11">
        <v>0</v>
      </c>
      <c r="U223" s="11">
        <v>3.36</v>
      </c>
      <c r="V223" s="11">
        <v>0</v>
      </c>
      <c r="W223" s="12">
        <f t="shared" ref="W223:W267" si="84">T223+U223+V223</f>
        <v>3.36</v>
      </c>
    </row>
    <row r="224" spans="1:23" x14ac:dyDescent="0.3">
      <c r="A224" s="4">
        <v>35411027</v>
      </c>
      <c r="B224" s="4" t="s">
        <v>24</v>
      </c>
      <c r="C224" s="4">
        <v>163201101</v>
      </c>
      <c r="D224" t="s">
        <v>265</v>
      </c>
      <c r="E224" s="21" t="s">
        <v>127</v>
      </c>
      <c r="F224" s="4" t="s">
        <v>148</v>
      </c>
      <c r="G224" s="4" t="s">
        <v>115</v>
      </c>
      <c r="H224" s="4">
        <v>107</v>
      </c>
      <c r="I224" s="19">
        <v>45532.333333333336</v>
      </c>
      <c r="J224" s="4">
        <v>2025</v>
      </c>
      <c r="K224" s="4" t="s">
        <v>117</v>
      </c>
      <c r="L224" s="11">
        <f t="shared" si="79"/>
        <v>0</v>
      </c>
      <c r="M224" s="11">
        <f t="shared" si="80"/>
        <v>3.51</v>
      </c>
      <c r="N224" s="11">
        <f t="shared" si="81"/>
        <v>0</v>
      </c>
      <c r="O224" s="12">
        <f t="shared" si="82"/>
        <v>3.51</v>
      </c>
      <c r="P224" s="11">
        <v>0</v>
      </c>
      <c r="Q224" s="11">
        <v>0</v>
      </c>
      <c r="R224" s="11">
        <v>0</v>
      </c>
      <c r="S224" s="12">
        <f t="shared" si="83"/>
        <v>0</v>
      </c>
      <c r="T224" s="11">
        <v>0</v>
      </c>
      <c r="U224" s="11">
        <v>3.51</v>
      </c>
      <c r="V224" s="11">
        <v>0</v>
      </c>
      <c r="W224" s="12">
        <f t="shared" si="84"/>
        <v>3.51</v>
      </c>
    </row>
    <row r="225" spans="1:23" x14ac:dyDescent="0.3">
      <c r="A225" s="4">
        <v>35411028</v>
      </c>
      <c r="B225" s="4" t="s">
        <v>24</v>
      </c>
      <c r="C225" s="4">
        <v>163201101</v>
      </c>
      <c r="D225" t="s">
        <v>265</v>
      </c>
      <c r="E225" s="21" t="s">
        <v>127</v>
      </c>
      <c r="F225" s="4" t="s">
        <v>148</v>
      </c>
      <c r="G225" s="4" t="s">
        <v>115</v>
      </c>
      <c r="H225" s="4">
        <v>107</v>
      </c>
      <c r="I225" s="19">
        <v>45764.333333333336</v>
      </c>
      <c r="J225" s="4">
        <v>2025</v>
      </c>
      <c r="K225" s="4" t="s">
        <v>117</v>
      </c>
      <c r="L225" s="11">
        <f t="shared" si="79"/>
        <v>0</v>
      </c>
      <c r="M225" s="11">
        <f t="shared" si="80"/>
        <v>1.6899999999999997</v>
      </c>
      <c r="N225" s="11">
        <f t="shared" si="81"/>
        <v>0</v>
      </c>
      <c r="O225" s="12">
        <f t="shared" si="82"/>
        <v>1.6899999999999997</v>
      </c>
      <c r="P225" s="11">
        <v>0</v>
      </c>
      <c r="Q225" s="11">
        <v>0</v>
      </c>
      <c r="R225" s="11">
        <v>0</v>
      </c>
      <c r="S225" s="12">
        <f t="shared" si="83"/>
        <v>0</v>
      </c>
      <c r="T225" s="11">
        <v>0</v>
      </c>
      <c r="U225" s="11">
        <v>1.6899999999999997</v>
      </c>
      <c r="V225" s="11">
        <v>0</v>
      </c>
      <c r="W225" s="12">
        <f t="shared" si="84"/>
        <v>1.6899999999999997</v>
      </c>
    </row>
    <row r="226" spans="1:23" x14ac:dyDescent="0.3">
      <c r="A226" s="4">
        <v>35417127</v>
      </c>
      <c r="B226" s="4" t="s">
        <v>24</v>
      </c>
      <c r="C226" s="4">
        <v>153082106</v>
      </c>
      <c r="D226" t="s">
        <v>211</v>
      </c>
      <c r="E226" s="21" t="s">
        <v>151</v>
      </c>
      <c r="F226" s="4" t="s">
        <v>26</v>
      </c>
      <c r="G226" s="4" t="s">
        <v>115</v>
      </c>
      <c r="H226" s="4">
        <v>58</v>
      </c>
      <c r="I226" s="19">
        <v>45579.333333333336</v>
      </c>
      <c r="J226" s="4">
        <v>2025</v>
      </c>
      <c r="K226" s="4" t="s">
        <v>117</v>
      </c>
      <c r="L226" s="11">
        <f t="shared" si="79"/>
        <v>0</v>
      </c>
      <c r="M226" s="11">
        <f t="shared" si="80"/>
        <v>6.67</v>
      </c>
      <c r="N226" s="11">
        <f t="shared" si="81"/>
        <v>0</v>
      </c>
      <c r="O226" s="12">
        <f t="shared" si="82"/>
        <v>6.67</v>
      </c>
      <c r="P226" s="11">
        <v>0</v>
      </c>
      <c r="Q226" s="11">
        <v>0</v>
      </c>
      <c r="R226" s="11">
        <v>0</v>
      </c>
      <c r="S226" s="12">
        <f t="shared" si="83"/>
        <v>0</v>
      </c>
      <c r="T226" s="11">
        <v>0</v>
      </c>
      <c r="U226" s="11">
        <v>6.67</v>
      </c>
      <c r="V226" s="11">
        <v>0</v>
      </c>
      <c r="W226" s="12">
        <f t="shared" si="84"/>
        <v>6.67</v>
      </c>
    </row>
    <row r="227" spans="1:23" x14ac:dyDescent="0.3">
      <c r="A227" s="4">
        <v>35418255</v>
      </c>
      <c r="B227" s="4" t="s">
        <v>24</v>
      </c>
      <c r="C227" s="4">
        <v>153082106</v>
      </c>
      <c r="D227" t="s">
        <v>211</v>
      </c>
      <c r="E227" s="21" t="s">
        <v>151</v>
      </c>
      <c r="F227" s="4" t="s">
        <v>26</v>
      </c>
      <c r="G227" s="4" t="s">
        <v>115</v>
      </c>
      <c r="H227" s="4">
        <v>58</v>
      </c>
      <c r="I227" s="19">
        <v>45680.333333333336</v>
      </c>
      <c r="J227" s="4">
        <v>2025</v>
      </c>
      <c r="K227" s="4" t="s">
        <v>117</v>
      </c>
      <c r="L227" s="11">
        <f t="shared" si="79"/>
        <v>0</v>
      </c>
      <c r="M227" s="11">
        <f t="shared" si="80"/>
        <v>5.23</v>
      </c>
      <c r="N227" s="11">
        <f t="shared" si="81"/>
        <v>0</v>
      </c>
      <c r="O227" s="12">
        <f t="shared" si="82"/>
        <v>5.23</v>
      </c>
      <c r="P227" s="11">
        <v>0</v>
      </c>
      <c r="Q227" s="11">
        <v>0</v>
      </c>
      <c r="R227" s="11">
        <v>0</v>
      </c>
      <c r="S227" s="12">
        <f t="shared" si="83"/>
        <v>0</v>
      </c>
      <c r="T227" s="11">
        <v>0</v>
      </c>
      <c r="U227" s="11">
        <v>5.23</v>
      </c>
      <c r="V227" s="11">
        <v>0</v>
      </c>
      <c r="W227" s="12">
        <f t="shared" si="84"/>
        <v>5.23</v>
      </c>
    </row>
    <row r="228" spans="1:23" x14ac:dyDescent="0.3">
      <c r="A228" s="4">
        <v>35418305</v>
      </c>
      <c r="B228" s="4" t="s">
        <v>24</v>
      </c>
      <c r="C228" s="4">
        <v>153082106</v>
      </c>
      <c r="D228" t="s">
        <v>211</v>
      </c>
      <c r="E228" s="21" t="s">
        <v>151</v>
      </c>
      <c r="F228" s="4" t="s">
        <v>26</v>
      </c>
      <c r="G228" s="4" t="s">
        <v>115</v>
      </c>
      <c r="H228" s="4">
        <v>58</v>
      </c>
      <c r="I228" s="19">
        <v>45680.333333333336</v>
      </c>
      <c r="J228" s="4">
        <v>2025</v>
      </c>
      <c r="K228" s="4" t="s">
        <v>117</v>
      </c>
      <c r="L228" s="11">
        <f t="shared" si="79"/>
        <v>0</v>
      </c>
      <c r="M228" s="11">
        <f t="shared" si="80"/>
        <v>5.13</v>
      </c>
      <c r="N228" s="11">
        <f t="shared" si="81"/>
        <v>0</v>
      </c>
      <c r="O228" s="12">
        <f t="shared" si="82"/>
        <v>5.13</v>
      </c>
      <c r="P228" s="11">
        <v>0</v>
      </c>
      <c r="Q228" s="11">
        <v>0</v>
      </c>
      <c r="R228" s="11">
        <v>0</v>
      </c>
      <c r="S228" s="12">
        <f t="shared" si="83"/>
        <v>0</v>
      </c>
      <c r="T228" s="11">
        <v>0</v>
      </c>
      <c r="U228" s="11">
        <v>5.13</v>
      </c>
      <c r="V228" s="11">
        <v>0</v>
      </c>
      <c r="W228" s="12">
        <f t="shared" si="84"/>
        <v>5.13</v>
      </c>
    </row>
    <row r="229" spans="1:23" x14ac:dyDescent="0.3">
      <c r="A229" s="4">
        <v>35418375</v>
      </c>
      <c r="B229" s="4" t="s">
        <v>24</v>
      </c>
      <c r="C229" s="4">
        <v>162821702</v>
      </c>
      <c r="D229" t="s">
        <v>239</v>
      </c>
      <c r="E229" s="21" t="s">
        <v>152</v>
      </c>
      <c r="F229" s="4" t="s">
        <v>36</v>
      </c>
      <c r="G229" s="4" t="s">
        <v>115</v>
      </c>
      <c r="H229" s="4">
        <v>60</v>
      </c>
      <c r="I229" s="19">
        <v>45750.333333333336</v>
      </c>
      <c r="J229" s="4">
        <v>2025</v>
      </c>
      <c r="K229" s="4" t="s">
        <v>117</v>
      </c>
      <c r="L229" s="11">
        <f t="shared" si="79"/>
        <v>0</v>
      </c>
      <c r="M229" s="11">
        <f t="shared" si="80"/>
        <v>1.9399999999999997</v>
      </c>
      <c r="N229" s="11">
        <f t="shared" si="81"/>
        <v>0</v>
      </c>
      <c r="O229" s="12">
        <f t="shared" si="82"/>
        <v>1.9399999999999997</v>
      </c>
      <c r="P229" s="11">
        <v>0</v>
      </c>
      <c r="Q229" s="11">
        <v>0</v>
      </c>
      <c r="R229" s="11">
        <v>0</v>
      </c>
      <c r="S229" s="12">
        <f t="shared" si="83"/>
        <v>0</v>
      </c>
      <c r="T229" s="11">
        <v>0</v>
      </c>
      <c r="U229" s="11">
        <v>1.9399999999999997</v>
      </c>
      <c r="V229" s="11">
        <v>0</v>
      </c>
      <c r="W229" s="12">
        <f t="shared" si="84"/>
        <v>1.9399999999999997</v>
      </c>
    </row>
    <row r="230" spans="1:23" x14ac:dyDescent="0.3">
      <c r="A230" s="4">
        <v>35420747</v>
      </c>
      <c r="B230" s="4" t="s">
        <v>24</v>
      </c>
      <c r="C230" s="4">
        <v>24251101</v>
      </c>
      <c r="D230" t="s">
        <v>225</v>
      </c>
      <c r="E230" s="21" t="s">
        <v>29</v>
      </c>
      <c r="F230" s="4" t="s">
        <v>349</v>
      </c>
      <c r="G230" s="4" t="s">
        <v>21</v>
      </c>
      <c r="H230" s="4">
        <v>1145</v>
      </c>
      <c r="I230" s="19" t="s">
        <v>46</v>
      </c>
      <c r="J230" s="4">
        <v>2025</v>
      </c>
      <c r="K230" s="4" t="s">
        <v>25</v>
      </c>
      <c r="L230" s="11">
        <f t="shared" si="79"/>
        <v>0</v>
      </c>
      <c r="M230" s="11">
        <f t="shared" si="80"/>
        <v>0.8</v>
      </c>
      <c r="N230" s="11">
        <f t="shared" si="81"/>
        <v>0</v>
      </c>
      <c r="O230" s="12">
        <f t="shared" si="82"/>
        <v>0.8</v>
      </c>
      <c r="P230" s="11">
        <v>0</v>
      </c>
      <c r="Q230" s="11">
        <v>0</v>
      </c>
      <c r="R230" s="11">
        <v>0</v>
      </c>
      <c r="S230" s="12">
        <f t="shared" si="83"/>
        <v>0</v>
      </c>
      <c r="T230" s="11">
        <v>0</v>
      </c>
      <c r="U230" s="11">
        <v>0.8</v>
      </c>
      <c r="V230" s="11">
        <v>0</v>
      </c>
      <c r="W230" s="12">
        <f t="shared" si="84"/>
        <v>0.8</v>
      </c>
    </row>
    <row r="231" spans="1:23" x14ac:dyDescent="0.3">
      <c r="A231" s="4">
        <v>35421185</v>
      </c>
      <c r="B231" s="4" t="s">
        <v>24</v>
      </c>
      <c r="C231" s="4">
        <v>153662102</v>
      </c>
      <c r="D231" t="s">
        <v>260</v>
      </c>
      <c r="E231" s="21" t="s">
        <v>57</v>
      </c>
      <c r="F231" s="4" t="s">
        <v>26</v>
      </c>
      <c r="G231" s="4" t="s">
        <v>115</v>
      </c>
      <c r="H231" s="4">
        <v>32</v>
      </c>
      <c r="I231" s="19">
        <v>45779.333333333336</v>
      </c>
      <c r="J231" s="4">
        <v>2025</v>
      </c>
      <c r="K231" s="4" t="s">
        <v>117</v>
      </c>
      <c r="L231" s="11">
        <f t="shared" si="79"/>
        <v>0</v>
      </c>
      <c r="M231" s="11">
        <f t="shared" si="80"/>
        <v>3.74</v>
      </c>
      <c r="N231" s="11">
        <f t="shared" si="81"/>
        <v>0</v>
      </c>
      <c r="O231" s="12">
        <f t="shared" si="82"/>
        <v>3.74</v>
      </c>
      <c r="P231" s="11">
        <v>0</v>
      </c>
      <c r="Q231" s="11">
        <v>0</v>
      </c>
      <c r="R231" s="11">
        <v>0</v>
      </c>
      <c r="S231" s="12">
        <f t="shared" si="83"/>
        <v>0</v>
      </c>
      <c r="T231" s="11">
        <v>0</v>
      </c>
      <c r="U231" s="11">
        <v>3.74</v>
      </c>
      <c r="V231" s="11">
        <v>0</v>
      </c>
      <c r="W231" s="12">
        <f t="shared" si="84"/>
        <v>3.74</v>
      </c>
    </row>
    <row r="232" spans="1:23" x14ac:dyDescent="0.3">
      <c r="A232" s="4">
        <v>35421186</v>
      </c>
      <c r="B232" s="4" t="s">
        <v>24</v>
      </c>
      <c r="C232" s="4">
        <v>153662102</v>
      </c>
      <c r="D232" t="s">
        <v>260</v>
      </c>
      <c r="E232" s="21" t="s">
        <v>57</v>
      </c>
      <c r="F232" s="4" t="s">
        <v>26</v>
      </c>
      <c r="G232" s="4" t="s">
        <v>115</v>
      </c>
      <c r="H232" s="4">
        <v>32</v>
      </c>
      <c r="I232" s="19">
        <v>45779.333333333336</v>
      </c>
      <c r="J232" s="4">
        <v>2025</v>
      </c>
      <c r="K232" s="4" t="s">
        <v>117</v>
      </c>
      <c r="L232" s="11">
        <f t="shared" si="79"/>
        <v>0</v>
      </c>
      <c r="M232" s="11">
        <f t="shared" si="80"/>
        <v>3.6300000000000003</v>
      </c>
      <c r="N232" s="11">
        <f t="shared" si="81"/>
        <v>0</v>
      </c>
      <c r="O232" s="12">
        <f t="shared" si="82"/>
        <v>3.6300000000000003</v>
      </c>
      <c r="P232" s="11">
        <v>0</v>
      </c>
      <c r="Q232" s="11">
        <v>0</v>
      </c>
      <c r="R232" s="11">
        <v>0</v>
      </c>
      <c r="S232" s="12">
        <f t="shared" si="83"/>
        <v>0</v>
      </c>
      <c r="T232" s="11">
        <v>0</v>
      </c>
      <c r="U232" s="11">
        <v>3.6300000000000003</v>
      </c>
      <c r="V232" s="11">
        <v>0</v>
      </c>
      <c r="W232" s="12">
        <f t="shared" si="84"/>
        <v>3.6300000000000003</v>
      </c>
    </row>
    <row r="233" spans="1:23" x14ac:dyDescent="0.3">
      <c r="A233" s="4">
        <v>35421187</v>
      </c>
      <c r="B233" s="4" t="s">
        <v>24</v>
      </c>
      <c r="C233" s="4">
        <v>163201101</v>
      </c>
      <c r="D233" t="s">
        <v>265</v>
      </c>
      <c r="E233" s="21" t="s">
        <v>154</v>
      </c>
      <c r="F233" s="4" t="s">
        <v>148</v>
      </c>
      <c r="G233" s="4" t="s">
        <v>115</v>
      </c>
      <c r="H233" s="4">
        <v>218</v>
      </c>
      <c r="I233" s="19">
        <v>45810.333333333336</v>
      </c>
      <c r="J233" s="4">
        <v>2025</v>
      </c>
      <c r="K233" s="4" t="s">
        <v>117</v>
      </c>
      <c r="L233" s="11">
        <f t="shared" si="79"/>
        <v>0</v>
      </c>
      <c r="M233" s="11">
        <f t="shared" si="80"/>
        <v>3.6598484848484847</v>
      </c>
      <c r="N233" s="11">
        <f t="shared" si="81"/>
        <v>0</v>
      </c>
      <c r="O233" s="12">
        <f t="shared" si="82"/>
        <v>3.6598484848484847</v>
      </c>
      <c r="P233" s="11">
        <v>0</v>
      </c>
      <c r="Q233" s="11">
        <v>0</v>
      </c>
      <c r="R233" s="11">
        <v>0</v>
      </c>
      <c r="S233" s="12">
        <f t="shared" si="83"/>
        <v>0</v>
      </c>
      <c r="T233" s="11">
        <v>0</v>
      </c>
      <c r="U233" s="11">
        <v>3.6598484848484847</v>
      </c>
      <c r="V233" s="11">
        <v>0</v>
      </c>
      <c r="W233" s="12">
        <f t="shared" si="84"/>
        <v>3.6598484848484847</v>
      </c>
    </row>
    <row r="234" spans="1:23" x14ac:dyDescent="0.3">
      <c r="A234" s="4">
        <v>35421188</v>
      </c>
      <c r="B234" s="4" t="s">
        <v>24</v>
      </c>
      <c r="C234" s="4">
        <v>163201101</v>
      </c>
      <c r="D234" t="s">
        <v>265</v>
      </c>
      <c r="E234" s="21" t="s">
        <v>154</v>
      </c>
      <c r="F234" s="4" t="s">
        <v>148</v>
      </c>
      <c r="G234" s="4" t="s">
        <v>115</v>
      </c>
      <c r="H234" s="4">
        <v>218</v>
      </c>
      <c r="I234" s="19">
        <v>45790.333333333336</v>
      </c>
      <c r="J234" s="4">
        <v>2025</v>
      </c>
      <c r="K234" s="4" t="s">
        <v>117</v>
      </c>
      <c r="L234" s="11">
        <f t="shared" si="79"/>
        <v>0</v>
      </c>
      <c r="M234" s="11">
        <f t="shared" si="80"/>
        <v>1.6</v>
      </c>
      <c r="N234" s="11">
        <f t="shared" si="81"/>
        <v>0</v>
      </c>
      <c r="O234" s="12">
        <f t="shared" si="82"/>
        <v>1.6</v>
      </c>
      <c r="P234" s="11">
        <v>0</v>
      </c>
      <c r="Q234" s="11">
        <v>0</v>
      </c>
      <c r="R234" s="11">
        <v>0</v>
      </c>
      <c r="S234" s="12">
        <f t="shared" si="83"/>
        <v>0</v>
      </c>
      <c r="T234" s="11">
        <v>0</v>
      </c>
      <c r="U234" s="11">
        <v>1.6</v>
      </c>
      <c r="V234" s="11">
        <v>0</v>
      </c>
      <c r="W234" s="12">
        <f t="shared" si="84"/>
        <v>1.6</v>
      </c>
    </row>
    <row r="235" spans="1:23" x14ac:dyDescent="0.3">
      <c r="A235" s="4">
        <v>35423400</v>
      </c>
      <c r="B235" s="4" t="s">
        <v>24</v>
      </c>
      <c r="C235" s="4">
        <v>152301101</v>
      </c>
      <c r="D235" t="s">
        <v>259</v>
      </c>
      <c r="E235" s="21" t="s">
        <v>120</v>
      </c>
      <c r="F235" s="4" t="s">
        <v>67</v>
      </c>
      <c r="G235" s="4" t="s">
        <v>115</v>
      </c>
      <c r="H235" s="4">
        <v>20</v>
      </c>
      <c r="I235" s="19">
        <v>45497.333333333336</v>
      </c>
      <c r="J235" s="4">
        <v>2025</v>
      </c>
      <c r="K235" s="4" t="s">
        <v>117</v>
      </c>
      <c r="L235" s="11">
        <f t="shared" si="79"/>
        <v>0</v>
      </c>
      <c r="M235" s="11">
        <f t="shared" si="80"/>
        <v>5.6550000000000002</v>
      </c>
      <c r="N235" s="11">
        <f t="shared" si="81"/>
        <v>0</v>
      </c>
      <c r="O235" s="12">
        <f t="shared" si="82"/>
        <v>5.6550000000000002</v>
      </c>
      <c r="P235" s="11">
        <v>0</v>
      </c>
      <c r="Q235" s="11">
        <v>0</v>
      </c>
      <c r="R235" s="11">
        <v>0</v>
      </c>
      <c r="S235" s="12">
        <f t="shared" si="83"/>
        <v>0</v>
      </c>
      <c r="T235" s="11">
        <v>0</v>
      </c>
      <c r="U235" s="11">
        <v>5.6550000000000002</v>
      </c>
      <c r="V235" s="11">
        <v>0</v>
      </c>
      <c r="W235" s="12">
        <f t="shared" si="84"/>
        <v>5.6550000000000002</v>
      </c>
    </row>
    <row r="236" spans="1:23" x14ac:dyDescent="0.3">
      <c r="A236" s="4">
        <v>35424354</v>
      </c>
      <c r="B236" s="4" t="s">
        <v>24</v>
      </c>
      <c r="C236" s="4">
        <v>152301101</v>
      </c>
      <c r="D236" t="s">
        <v>259</v>
      </c>
      <c r="E236" s="21" t="s">
        <v>120</v>
      </c>
      <c r="F236" s="4" t="s">
        <v>67</v>
      </c>
      <c r="G236" s="4" t="s">
        <v>115</v>
      </c>
      <c r="H236" s="4">
        <v>20</v>
      </c>
      <c r="I236" s="19">
        <v>45540.333333333336</v>
      </c>
      <c r="J236" s="4">
        <v>2025</v>
      </c>
      <c r="K236" s="4" t="s">
        <v>117</v>
      </c>
      <c r="L236" s="11">
        <f t="shared" si="79"/>
        <v>0</v>
      </c>
      <c r="M236" s="11">
        <f t="shared" si="80"/>
        <v>0.38100000000000001</v>
      </c>
      <c r="N236" s="11">
        <f t="shared" si="81"/>
        <v>0</v>
      </c>
      <c r="O236" s="12">
        <f t="shared" si="82"/>
        <v>0.38100000000000001</v>
      </c>
      <c r="P236" s="11">
        <v>0</v>
      </c>
      <c r="Q236" s="11">
        <v>0</v>
      </c>
      <c r="R236" s="11">
        <v>0</v>
      </c>
      <c r="S236" s="12">
        <f t="shared" si="83"/>
        <v>0</v>
      </c>
      <c r="T236" s="11">
        <v>0</v>
      </c>
      <c r="U236" s="11">
        <v>0.38100000000000001</v>
      </c>
      <c r="V236" s="11">
        <v>0</v>
      </c>
      <c r="W236" s="12">
        <f t="shared" si="84"/>
        <v>0.38100000000000001</v>
      </c>
    </row>
    <row r="237" spans="1:23" x14ac:dyDescent="0.3">
      <c r="A237" s="4">
        <v>35424355</v>
      </c>
      <c r="B237" s="4" t="s">
        <v>24</v>
      </c>
      <c r="C237" s="4">
        <v>152301101</v>
      </c>
      <c r="D237" t="s">
        <v>259</v>
      </c>
      <c r="E237" s="21" t="s">
        <v>120</v>
      </c>
      <c r="F237" s="4" t="s">
        <v>67</v>
      </c>
      <c r="G237" s="4" t="s">
        <v>115</v>
      </c>
      <c r="H237" s="4">
        <v>20</v>
      </c>
      <c r="I237" s="19">
        <v>45497.333333333336</v>
      </c>
      <c r="J237" s="4">
        <v>2025</v>
      </c>
      <c r="K237" s="4" t="s">
        <v>117</v>
      </c>
      <c r="L237" s="11">
        <f t="shared" si="79"/>
        <v>0</v>
      </c>
      <c r="M237" s="11">
        <f t="shared" si="80"/>
        <v>6.8170000000000002</v>
      </c>
      <c r="N237" s="11">
        <f t="shared" si="81"/>
        <v>0</v>
      </c>
      <c r="O237" s="12">
        <f t="shared" si="82"/>
        <v>6.8170000000000002</v>
      </c>
      <c r="P237" s="11">
        <v>0</v>
      </c>
      <c r="Q237" s="11">
        <v>0</v>
      </c>
      <c r="R237" s="11">
        <v>0</v>
      </c>
      <c r="S237" s="12">
        <f t="shared" si="83"/>
        <v>0</v>
      </c>
      <c r="T237" s="11">
        <v>0</v>
      </c>
      <c r="U237" s="11">
        <v>6.8170000000000002</v>
      </c>
      <c r="V237" s="11">
        <v>0</v>
      </c>
      <c r="W237" s="12">
        <f t="shared" si="84"/>
        <v>6.8170000000000002</v>
      </c>
    </row>
    <row r="238" spans="1:23" x14ac:dyDescent="0.3">
      <c r="A238" s="4">
        <v>35424357</v>
      </c>
      <c r="B238" s="4" t="s">
        <v>24</v>
      </c>
      <c r="C238" s="4">
        <v>153082106</v>
      </c>
      <c r="D238" t="s">
        <v>211</v>
      </c>
      <c r="E238" s="21" t="s">
        <v>47</v>
      </c>
      <c r="F238" s="4" t="s">
        <v>26</v>
      </c>
      <c r="G238" s="4" t="s">
        <v>115</v>
      </c>
      <c r="H238" s="4">
        <v>68</v>
      </c>
      <c r="I238" s="19">
        <v>45652.333333333336</v>
      </c>
      <c r="J238" s="4">
        <v>2026</v>
      </c>
      <c r="K238" s="4" t="s">
        <v>117</v>
      </c>
      <c r="L238" s="11">
        <f t="shared" si="79"/>
        <v>0</v>
      </c>
      <c r="M238" s="11">
        <f t="shared" si="80"/>
        <v>1.6459999999999999</v>
      </c>
      <c r="N238" s="11">
        <f t="shared" si="81"/>
        <v>0</v>
      </c>
      <c r="O238" s="12">
        <f t="shared" si="82"/>
        <v>1.6459999999999999</v>
      </c>
      <c r="P238" s="11">
        <v>0</v>
      </c>
      <c r="Q238" s="11">
        <v>0</v>
      </c>
      <c r="R238" s="11">
        <v>0</v>
      </c>
      <c r="S238" s="12">
        <f t="shared" si="83"/>
        <v>0</v>
      </c>
      <c r="T238" s="11">
        <v>0</v>
      </c>
      <c r="U238" s="11">
        <v>1.6459999999999999</v>
      </c>
      <c r="V238" s="11">
        <v>0</v>
      </c>
      <c r="W238" s="12">
        <f t="shared" si="84"/>
        <v>1.6459999999999999</v>
      </c>
    </row>
    <row r="239" spans="1:23" x14ac:dyDescent="0.3">
      <c r="A239" s="4">
        <v>35424359</v>
      </c>
      <c r="B239" s="4" t="s">
        <v>24</v>
      </c>
      <c r="C239" s="4">
        <v>153082106</v>
      </c>
      <c r="D239" t="s">
        <v>211</v>
      </c>
      <c r="E239" s="21" t="s">
        <v>47</v>
      </c>
      <c r="F239" s="4" t="s">
        <v>26</v>
      </c>
      <c r="G239" s="4" t="s">
        <v>115</v>
      </c>
      <c r="H239" s="4">
        <v>68</v>
      </c>
      <c r="I239" s="19">
        <v>45897.333333333336</v>
      </c>
      <c r="J239" s="4">
        <v>2026</v>
      </c>
      <c r="K239" s="4" t="s">
        <v>117</v>
      </c>
      <c r="L239" s="11">
        <f t="shared" si="79"/>
        <v>0</v>
      </c>
      <c r="M239" s="11">
        <f t="shared" si="80"/>
        <v>1.363</v>
      </c>
      <c r="N239" s="11">
        <f t="shared" si="81"/>
        <v>0</v>
      </c>
      <c r="O239" s="12">
        <f t="shared" si="82"/>
        <v>1.363</v>
      </c>
      <c r="P239" s="11">
        <v>0</v>
      </c>
      <c r="Q239" s="11">
        <v>0</v>
      </c>
      <c r="R239" s="11">
        <v>0</v>
      </c>
      <c r="S239" s="12">
        <f t="shared" si="83"/>
        <v>0</v>
      </c>
      <c r="T239" s="11">
        <v>0</v>
      </c>
      <c r="U239" s="11">
        <v>1.363</v>
      </c>
      <c r="V239" s="11">
        <v>0</v>
      </c>
      <c r="W239" s="12">
        <f t="shared" si="84"/>
        <v>1.363</v>
      </c>
    </row>
    <row r="240" spans="1:23" x14ac:dyDescent="0.3">
      <c r="A240" s="4">
        <v>35424427</v>
      </c>
      <c r="B240" s="4" t="s">
        <v>24</v>
      </c>
      <c r="C240" s="4">
        <v>163351701</v>
      </c>
      <c r="D240" t="s">
        <v>254</v>
      </c>
      <c r="E240" s="21" t="s">
        <v>96</v>
      </c>
      <c r="F240" s="4" t="s">
        <v>68</v>
      </c>
      <c r="G240" s="4" t="s">
        <v>21</v>
      </c>
      <c r="H240" s="4">
        <v>1166</v>
      </c>
      <c r="I240" s="19">
        <v>45411.333333333336</v>
      </c>
      <c r="J240" s="4">
        <v>2024</v>
      </c>
      <c r="K240" s="4" t="s">
        <v>25</v>
      </c>
      <c r="L240" s="11">
        <f t="shared" si="79"/>
        <v>0</v>
      </c>
      <c r="M240" s="11">
        <f t="shared" si="80"/>
        <v>8.1250000000000003E-2</v>
      </c>
      <c r="N240" s="11">
        <f t="shared" si="81"/>
        <v>4.924242424242424E-2</v>
      </c>
      <c r="O240" s="12">
        <f t="shared" si="82"/>
        <v>0.13049242424242424</v>
      </c>
      <c r="P240" s="11">
        <v>0</v>
      </c>
      <c r="Q240" s="11">
        <v>8.1250000000000003E-2</v>
      </c>
      <c r="R240" s="11">
        <v>4.924242424242424E-2</v>
      </c>
      <c r="S240" s="12">
        <f t="shared" si="83"/>
        <v>0.13049242424242424</v>
      </c>
      <c r="T240" s="11">
        <v>0</v>
      </c>
      <c r="U240" s="11">
        <v>0</v>
      </c>
      <c r="V240" s="11">
        <v>0</v>
      </c>
      <c r="W240" s="12">
        <f t="shared" si="84"/>
        <v>0</v>
      </c>
    </row>
    <row r="241" spans="1:23" x14ac:dyDescent="0.3">
      <c r="A241" s="4">
        <v>35424589</v>
      </c>
      <c r="B241" s="4" t="s">
        <v>24</v>
      </c>
      <c r="C241" s="4">
        <v>153082106</v>
      </c>
      <c r="D241" t="s">
        <v>211</v>
      </c>
      <c r="E241" s="21" t="s">
        <v>47</v>
      </c>
      <c r="F241" s="4" t="s">
        <v>26</v>
      </c>
      <c r="G241" s="4" t="s">
        <v>115</v>
      </c>
      <c r="H241" s="4">
        <v>68</v>
      </c>
      <c r="I241" s="19">
        <v>45617.333333333336</v>
      </c>
      <c r="J241" s="4">
        <v>2025</v>
      </c>
      <c r="K241" s="4" t="s">
        <v>117</v>
      </c>
      <c r="L241" s="11">
        <f t="shared" si="79"/>
        <v>1.5000000000000001E-2</v>
      </c>
      <c r="M241" s="11">
        <f t="shared" si="80"/>
        <v>0.71200000000000008</v>
      </c>
      <c r="N241" s="11">
        <f t="shared" si="81"/>
        <v>0</v>
      </c>
      <c r="O241" s="12">
        <f t="shared" si="82"/>
        <v>0.72700000000000009</v>
      </c>
      <c r="P241" s="11">
        <v>0</v>
      </c>
      <c r="Q241" s="11">
        <v>0</v>
      </c>
      <c r="R241" s="11">
        <v>0</v>
      </c>
      <c r="S241" s="12">
        <f t="shared" si="83"/>
        <v>0</v>
      </c>
      <c r="T241" s="11">
        <v>1.5000000000000001E-2</v>
      </c>
      <c r="U241" s="11">
        <v>0.71200000000000008</v>
      </c>
      <c r="V241" s="11">
        <v>0</v>
      </c>
      <c r="W241" s="12">
        <f t="shared" si="84"/>
        <v>0.72700000000000009</v>
      </c>
    </row>
    <row r="242" spans="1:23" x14ac:dyDescent="0.3">
      <c r="A242" s="4">
        <v>35424590</v>
      </c>
      <c r="B242" s="4" t="s">
        <v>24</v>
      </c>
      <c r="C242" s="4">
        <v>153082106</v>
      </c>
      <c r="D242" t="s">
        <v>211</v>
      </c>
      <c r="E242" s="21" t="s">
        <v>47</v>
      </c>
      <c r="F242" s="4" t="s">
        <v>26</v>
      </c>
      <c r="G242" s="4" t="s">
        <v>115</v>
      </c>
      <c r="H242" s="4">
        <v>68</v>
      </c>
      <c r="I242" s="19">
        <v>45617.333333333336</v>
      </c>
      <c r="J242" s="4">
        <v>2025</v>
      </c>
      <c r="K242" s="4" t="s">
        <v>117</v>
      </c>
      <c r="L242" s="11">
        <f t="shared" si="79"/>
        <v>0</v>
      </c>
      <c r="M242" s="11">
        <f t="shared" si="80"/>
        <v>1.8849999999999998</v>
      </c>
      <c r="N242" s="11">
        <f t="shared" si="81"/>
        <v>0</v>
      </c>
      <c r="O242" s="12">
        <f t="shared" si="82"/>
        <v>1.8849999999999998</v>
      </c>
      <c r="P242" s="11">
        <v>0</v>
      </c>
      <c r="Q242" s="11">
        <v>0</v>
      </c>
      <c r="R242" s="11">
        <v>0</v>
      </c>
      <c r="S242" s="12">
        <f t="shared" si="83"/>
        <v>0</v>
      </c>
      <c r="T242" s="11">
        <v>0</v>
      </c>
      <c r="U242" s="11">
        <v>1.8849999999999998</v>
      </c>
      <c r="V242" s="11">
        <v>0</v>
      </c>
      <c r="W242" s="12">
        <f t="shared" si="84"/>
        <v>1.8849999999999998</v>
      </c>
    </row>
    <row r="243" spans="1:23" x14ac:dyDescent="0.3">
      <c r="A243" s="4">
        <v>35425643</v>
      </c>
      <c r="B243" s="4" t="s">
        <v>24</v>
      </c>
      <c r="C243" s="4">
        <v>43432104</v>
      </c>
      <c r="D243" t="s">
        <v>264</v>
      </c>
      <c r="E243" s="21" t="s">
        <v>141</v>
      </c>
      <c r="F243" s="4" t="s">
        <v>23</v>
      </c>
      <c r="G243" s="4" t="s">
        <v>115</v>
      </c>
      <c r="H243" s="4">
        <v>59</v>
      </c>
      <c r="I243" s="19">
        <v>45930.333333333336</v>
      </c>
      <c r="J243" s="4">
        <v>2025</v>
      </c>
      <c r="K243" s="4" t="s">
        <v>117</v>
      </c>
      <c r="L243" s="11">
        <f t="shared" si="79"/>
        <v>0</v>
      </c>
      <c r="M243" s="11">
        <f t="shared" si="80"/>
        <v>2.508</v>
      </c>
      <c r="N243" s="11">
        <f t="shared" si="81"/>
        <v>0</v>
      </c>
      <c r="O243" s="12">
        <f t="shared" si="82"/>
        <v>2.508</v>
      </c>
      <c r="P243" s="11">
        <v>0</v>
      </c>
      <c r="Q243" s="11">
        <v>0</v>
      </c>
      <c r="R243" s="11">
        <v>0</v>
      </c>
      <c r="S243" s="12">
        <f t="shared" si="83"/>
        <v>0</v>
      </c>
      <c r="T243" s="11">
        <v>0</v>
      </c>
      <c r="U243" s="11">
        <v>2.508</v>
      </c>
      <c r="V243" s="11">
        <v>0</v>
      </c>
      <c r="W243" s="12">
        <f t="shared" si="84"/>
        <v>2.508</v>
      </c>
    </row>
    <row r="244" spans="1:23" x14ac:dyDescent="0.3">
      <c r="A244" s="4">
        <v>35425644</v>
      </c>
      <c r="B244" s="4" t="s">
        <v>24</v>
      </c>
      <c r="C244" s="4">
        <v>43432104</v>
      </c>
      <c r="D244" t="s">
        <v>264</v>
      </c>
      <c r="E244" s="21" t="s">
        <v>141</v>
      </c>
      <c r="F244" s="4" t="s">
        <v>23</v>
      </c>
      <c r="G244" s="4" t="s">
        <v>115</v>
      </c>
      <c r="H244" s="4">
        <v>59</v>
      </c>
      <c r="I244" s="19">
        <v>45818.333333333336</v>
      </c>
      <c r="J244" s="4">
        <v>2025</v>
      </c>
      <c r="K244" s="4" t="s">
        <v>117</v>
      </c>
      <c r="L244" s="11">
        <f t="shared" si="79"/>
        <v>0</v>
      </c>
      <c r="M244" s="11">
        <f t="shared" si="80"/>
        <v>4.1139999999999999</v>
      </c>
      <c r="N244" s="11">
        <f t="shared" si="81"/>
        <v>0</v>
      </c>
      <c r="O244" s="12">
        <f t="shared" si="82"/>
        <v>4.1139999999999999</v>
      </c>
      <c r="P244" s="11">
        <v>0</v>
      </c>
      <c r="Q244" s="11">
        <v>0</v>
      </c>
      <c r="R244" s="11">
        <v>0</v>
      </c>
      <c r="S244" s="12">
        <f t="shared" si="83"/>
        <v>0</v>
      </c>
      <c r="T244" s="11">
        <v>0</v>
      </c>
      <c r="U244" s="11">
        <v>4.1139999999999999</v>
      </c>
      <c r="V244" s="11">
        <v>0</v>
      </c>
      <c r="W244" s="12">
        <f t="shared" si="84"/>
        <v>4.1139999999999999</v>
      </c>
    </row>
    <row r="245" spans="1:23" x14ac:dyDescent="0.3">
      <c r="A245" s="4">
        <v>35425645</v>
      </c>
      <c r="B245" s="4" t="s">
        <v>24</v>
      </c>
      <c r="C245" s="4">
        <v>43432104</v>
      </c>
      <c r="D245" t="s">
        <v>264</v>
      </c>
      <c r="E245" s="21" t="s">
        <v>141</v>
      </c>
      <c r="F245" s="4" t="s">
        <v>23</v>
      </c>
      <c r="G245" s="4" t="s">
        <v>115</v>
      </c>
      <c r="H245" s="4">
        <v>59</v>
      </c>
      <c r="I245" s="19">
        <v>45867.333333333336</v>
      </c>
      <c r="J245" s="4">
        <v>2025</v>
      </c>
      <c r="K245" s="4" t="s">
        <v>117</v>
      </c>
      <c r="L245" s="11">
        <f t="shared" si="79"/>
        <v>0</v>
      </c>
      <c r="M245" s="11">
        <f t="shared" si="80"/>
        <v>3.2120000000000002</v>
      </c>
      <c r="N245" s="11">
        <f t="shared" si="81"/>
        <v>0</v>
      </c>
      <c r="O245" s="12">
        <f t="shared" si="82"/>
        <v>3.2120000000000002</v>
      </c>
      <c r="P245" s="11">
        <v>0</v>
      </c>
      <c r="Q245" s="11">
        <v>0</v>
      </c>
      <c r="R245" s="11">
        <v>0</v>
      </c>
      <c r="S245" s="12">
        <f t="shared" si="83"/>
        <v>0</v>
      </c>
      <c r="T245" s="11">
        <v>0</v>
      </c>
      <c r="U245" s="11">
        <v>3.2120000000000002</v>
      </c>
      <c r="V245" s="11">
        <v>0</v>
      </c>
      <c r="W245" s="12">
        <f t="shared" si="84"/>
        <v>3.2120000000000002</v>
      </c>
    </row>
    <row r="246" spans="1:23" x14ac:dyDescent="0.3">
      <c r="A246" s="4">
        <v>35425646</v>
      </c>
      <c r="B246" s="4" t="s">
        <v>24</v>
      </c>
      <c r="C246" s="4">
        <v>163201101</v>
      </c>
      <c r="D246" t="s">
        <v>265</v>
      </c>
      <c r="E246" s="21" t="s">
        <v>127</v>
      </c>
      <c r="F246" s="4" t="s">
        <v>148</v>
      </c>
      <c r="G246" s="4" t="s">
        <v>115</v>
      </c>
      <c r="H246" s="4">
        <v>107</v>
      </c>
      <c r="I246" s="19">
        <v>45707.333333333336</v>
      </c>
      <c r="J246" s="4">
        <v>2025</v>
      </c>
      <c r="K246" s="4" t="s">
        <v>117</v>
      </c>
      <c r="L246" s="11">
        <f t="shared" si="79"/>
        <v>0</v>
      </c>
      <c r="M246" s="11">
        <f t="shared" si="80"/>
        <v>2.9169999999999998</v>
      </c>
      <c r="N246" s="11">
        <f t="shared" si="81"/>
        <v>0</v>
      </c>
      <c r="O246" s="12">
        <f t="shared" si="82"/>
        <v>2.9169999999999998</v>
      </c>
      <c r="P246" s="11">
        <v>0</v>
      </c>
      <c r="Q246" s="11">
        <v>0</v>
      </c>
      <c r="R246" s="11">
        <v>0</v>
      </c>
      <c r="S246" s="12">
        <f t="shared" si="83"/>
        <v>0</v>
      </c>
      <c r="T246" s="11">
        <v>0</v>
      </c>
      <c r="U246" s="11">
        <v>2.9169999999999998</v>
      </c>
      <c r="V246" s="11">
        <v>0</v>
      </c>
      <c r="W246" s="12">
        <f t="shared" si="84"/>
        <v>2.9169999999999998</v>
      </c>
    </row>
    <row r="247" spans="1:23" x14ac:dyDescent="0.3">
      <c r="A247" s="4">
        <v>35425647</v>
      </c>
      <c r="B247" s="4" t="s">
        <v>24</v>
      </c>
      <c r="C247" s="4">
        <v>163201101</v>
      </c>
      <c r="D247" t="s">
        <v>265</v>
      </c>
      <c r="E247" s="21" t="s">
        <v>127</v>
      </c>
      <c r="F247" s="4" t="s">
        <v>148</v>
      </c>
      <c r="G247" s="4" t="s">
        <v>115</v>
      </c>
      <c r="H247" s="4">
        <v>107</v>
      </c>
      <c r="I247" s="19">
        <v>45590.333333333336</v>
      </c>
      <c r="J247" s="4">
        <v>2025</v>
      </c>
      <c r="K247" s="4" t="s">
        <v>117</v>
      </c>
      <c r="L247" s="11">
        <f t="shared" si="79"/>
        <v>0</v>
      </c>
      <c r="M247" s="11">
        <f t="shared" si="80"/>
        <v>1.86</v>
      </c>
      <c r="N247" s="11">
        <f t="shared" si="81"/>
        <v>0</v>
      </c>
      <c r="O247" s="12">
        <f t="shared" si="82"/>
        <v>1.86</v>
      </c>
      <c r="P247" s="11">
        <v>0</v>
      </c>
      <c r="Q247" s="11">
        <v>0</v>
      </c>
      <c r="R247" s="11">
        <v>0</v>
      </c>
      <c r="S247" s="12">
        <f t="shared" si="83"/>
        <v>0</v>
      </c>
      <c r="T247" s="11">
        <v>0</v>
      </c>
      <c r="U247" s="11">
        <v>1.86</v>
      </c>
      <c r="V247" s="11">
        <v>0</v>
      </c>
      <c r="W247" s="12">
        <f t="shared" si="84"/>
        <v>1.86</v>
      </c>
    </row>
    <row r="248" spans="1:23" x14ac:dyDescent="0.3">
      <c r="A248" s="4">
        <v>35425877</v>
      </c>
      <c r="B248" s="4" t="s">
        <v>24</v>
      </c>
      <c r="C248" s="4">
        <v>43432104</v>
      </c>
      <c r="D248" t="s">
        <v>264</v>
      </c>
      <c r="E248" s="21" t="s">
        <v>141</v>
      </c>
      <c r="F248" s="4" t="s">
        <v>23</v>
      </c>
      <c r="G248" s="4" t="s">
        <v>115</v>
      </c>
      <c r="H248" s="4">
        <v>14</v>
      </c>
      <c r="I248" s="19">
        <v>45895.333333333336</v>
      </c>
      <c r="J248" s="4">
        <v>2025</v>
      </c>
      <c r="K248" s="4" t="s">
        <v>117</v>
      </c>
      <c r="L248" s="11">
        <f t="shared" si="79"/>
        <v>0</v>
      </c>
      <c r="M248" s="11">
        <f t="shared" si="80"/>
        <v>1.2250000000000001</v>
      </c>
      <c r="N248" s="11">
        <f t="shared" si="81"/>
        <v>0</v>
      </c>
      <c r="O248" s="12">
        <f t="shared" si="82"/>
        <v>1.2250000000000001</v>
      </c>
      <c r="P248" s="11">
        <v>0</v>
      </c>
      <c r="Q248" s="11">
        <v>0</v>
      </c>
      <c r="R248" s="11">
        <v>0</v>
      </c>
      <c r="S248" s="12">
        <f t="shared" si="83"/>
        <v>0</v>
      </c>
      <c r="T248" s="11">
        <v>0</v>
      </c>
      <c r="U248" s="11">
        <v>1.2250000000000001</v>
      </c>
      <c r="V248" s="11">
        <v>0</v>
      </c>
      <c r="W248" s="12">
        <f t="shared" si="84"/>
        <v>1.2250000000000001</v>
      </c>
    </row>
    <row r="249" spans="1:23" x14ac:dyDescent="0.3">
      <c r="A249" s="4">
        <v>35425878</v>
      </c>
      <c r="B249" s="4" t="s">
        <v>24</v>
      </c>
      <c r="C249" s="4">
        <v>43432104</v>
      </c>
      <c r="D249" t="s">
        <v>264</v>
      </c>
      <c r="E249" s="21" t="s">
        <v>141</v>
      </c>
      <c r="F249" s="4" t="s">
        <v>23</v>
      </c>
      <c r="G249" s="4" t="s">
        <v>115</v>
      </c>
      <c r="H249" s="4">
        <v>14</v>
      </c>
      <c r="I249" s="19">
        <v>45867.333333333336</v>
      </c>
      <c r="J249" s="4">
        <v>2025</v>
      </c>
      <c r="K249" s="4" t="s">
        <v>117</v>
      </c>
      <c r="L249" s="11">
        <f t="shared" si="79"/>
        <v>0</v>
      </c>
      <c r="M249" s="11">
        <f t="shared" si="80"/>
        <v>1.6840000000000002</v>
      </c>
      <c r="N249" s="11">
        <f t="shared" si="81"/>
        <v>0</v>
      </c>
      <c r="O249" s="12">
        <f t="shared" si="82"/>
        <v>1.6840000000000002</v>
      </c>
      <c r="P249" s="11">
        <v>0</v>
      </c>
      <c r="Q249" s="11">
        <v>0</v>
      </c>
      <c r="R249" s="11">
        <v>0</v>
      </c>
      <c r="S249" s="12">
        <f t="shared" si="83"/>
        <v>0</v>
      </c>
      <c r="T249" s="11">
        <v>0</v>
      </c>
      <c r="U249" s="11">
        <v>1.6840000000000002</v>
      </c>
      <c r="V249" s="11">
        <v>0</v>
      </c>
      <c r="W249" s="12">
        <f t="shared" si="84"/>
        <v>1.6840000000000002</v>
      </c>
    </row>
    <row r="250" spans="1:23" x14ac:dyDescent="0.3">
      <c r="A250" s="4">
        <v>35425879</v>
      </c>
      <c r="B250" s="4" t="s">
        <v>24</v>
      </c>
      <c r="C250" s="4">
        <v>162821701</v>
      </c>
      <c r="D250" t="s">
        <v>156</v>
      </c>
      <c r="E250" s="21" t="s">
        <v>31</v>
      </c>
      <c r="F250" s="4" t="s">
        <v>36</v>
      </c>
      <c r="G250" s="4" t="s">
        <v>115</v>
      </c>
      <c r="H250" s="4">
        <v>66</v>
      </c>
      <c r="I250" s="19">
        <v>46183.333333333336</v>
      </c>
      <c r="J250" s="4">
        <v>2026</v>
      </c>
      <c r="K250" s="4" t="s">
        <v>117</v>
      </c>
      <c r="L250" s="11">
        <f t="shared" si="79"/>
        <v>2.840909090909091E-3</v>
      </c>
      <c r="M250" s="11">
        <f t="shared" si="80"/>
        <v>4.1399621212121209</v>
      </c>
      <c r="N250" s="11">
        <f t="shared" si="81"/>
        <v>0</v>
      </c>
      <c r="O250" s="12">
        <f t="shared" si="82"/>
        <v>4.1428030303030301</v>
      </c>
      <c r="P250" s="11">
        <v>0</v>
      </c>
      <c r="Q250" s="11">
        <v>0</v>
      </c>
      <c r="R250" s="11">
        <v>0</v>
      </c>
      <c r="S250" s="12">
        <f t="shared" si="83"/>
        <v>0</v>
      </c>
      <c r="T250" s="11">
        <v>2.840909090909091E-3</v>
      </c>
      <c r="U250" s="11">
        <v>4.1399621212121209</v>
      </c>
      <c r="V250" s="11">
        <v>0</v>
      </c>
      <c r="W250" s="12">
        <f t="shared" si="84"/>
        <v>4.1428030303030301</v>
      </c>
    </row>
    <row r="251" spans="1:23" x14ac:dyDescent="0.3">
      <c r="A251" s="4">
        <v>35425921</v>
      </c>
      <c r="B251" s="4" t="s">
        <v>24</v>
      </c>
      <c r="C251" s="4">
        <v>162821701</v>
      </c>
      <c r="D251" t="s">
        <v>156</v>
      </c>
      <c r="E251" s="21" t="s">
        <v>31</v>
      </c>
      <c r="F251" s="4" t="s">
        <v>36</v>
      </c>
      <c r="G251" s="4" t="s">
        <v>115</v>
      </c>
      <c r="H251" s="4">
        <v>66</v>
      </c>
      <c r="I251" s="19">
        <v>46097.333333333336</v>
      </c>
      <c r="J251" s="4">
        <v>2026</v>
      </c>
      <c r="K251" s="4" t="s">
        <v>117</v>
      </c>
      <c r="L251" s="11">
        <f t="shared" si="79"/>
        <v>0</v>
      </c>
      <c r="M251" s="11">
        <f t="shared" si="80"/>
        <v>4.4299242424242422</v>
      </c>
      <c r="N251" s="11">
        <f t="shared" si="81"/>
        <v>0</v>
      </c>
      <c r="O251" s="12">
        <f t="shared" si="82"/>
        <v>4.4299242424242422</v>
      </c>
      <c r="P251" s="11">
        <v>0</v>
      </c>
      <c r="Q251" s="11">
        <v>0</v>
      </c>
      <c r="R251" s="11">
        <v>0</v>
      </c>
      <c r="S251" s="12">
        <f t="shared" si="83"/>
        <v>0</v>
      </c>
      <c r="T251" s="11">
        <v>0</v>
      </c>
      <c r="U251" s="11">
        <v>4.4299242424242422</v>
      </c>
      <c r="V251" s="11">
        <v>0</v>
      </c>
      <c r="W251" s="12">
        <f t="shared" si="84"/>
        <v>4.4299242424242422</v>
      </c>
    </row>
    <row r="252" spans="1:23" x14ac:dyDescent="0.3">
      <c r="A252" s="4">
        <v>35426736</v>
      </c>
      <c r="B252" s="4" t="s">
        <v>24</v>
      </c>
      <c r="C252" s="4">
        <v>162161101</v>
      </c>
      <c r="D252" t="s">
        <v>232</v>
      </c>
      <c r="E252" s="21" t="s">
        <v>81</v>
      </c>
      <c r="F252" s="4" t="s">
        <v>148</v>
      </c>
      <c r="G252" s="4" t="s">
        <v>115</v>
      </c>
      <c r="H252" s="4">
        <v>62</v>
      </c>
      <c r="I252" s="19">
        <v>45523.333333333336</v>
      </c>
      <c r="J252" s="4">
        <v>2024</v>
      </c>
      <c r="K252" s="4" t="s">
        <v>117</v>
      </c>
      <c r="L252" s="11">
        <f t="shared" si="79"/>
        <v>0</v>
      </c>
      <c r="M252" s="11">
        <f t="shared" si="80"/>
        <v>3.57</v>
      </c>
      <c r="N252" s="11">
        <f t="shared" si="81"/>
        <v>0</v>
      </c>
      <c r="O252" s="12">
        <f t="shared" si="82"/>
        <v>3.57</v>
      </c>
      <c r="P252" s="11">
        <v>0</v>
      </c>
      <c r="Q252" s="11">
        <v>3.57</v>
      </c>
      <c r="R252" s="11">
        <v>0</v>
      </c>
      <c r="S252" s="12">
        <f t="shared" si="83"/>
        <v>3.57</v>
      </c>
      <c r="T252" s="11">
        <v>0</v>
      </c>
      <c r="U252" s="11">
        <v>0</v>
      </c>
      <c r="V252" s="11">
        <v>0</v>
      </c>
      <c r="W252" s="12">
        <f t="shared" si="84"/>
        <v>0</v>
      </c>
    </row>
    <row r="253" spans="1:23" x14ac:dyDescent="0.3">
      <c r="A253" s="4">
        <v>35428391</v>
      </c>
      <c r="B253" s="4" t="s">
        <v>24</v>
      </c>
      <c r="C253" s="4">
        <v>153662102</v>
      </c>
      <c r="D253" t="s">
        <v>260</v>
      </c>
      <c r="E253" s="21" t="s">
        <v>121</v>
      </c>
      <c r="F253" s="4" t="s">
        <v>26</v>
      </c>
      <c r="G253" s="4" t="s">
        <v>115</v>
      </c>
      <c r="H253" s="4">
        <v>63</v>
      </c>
      <c r="I253" s="19">
        <v>45573.333333333336</v>
      </c>
      <c r="J253" s="4">
        <v>2025</v>
      </c>
      <c r="K253" s="4" t="s">
        <v>117</v>
      </c>
      <c r="L253" s="11">
        <f t="shared" si="79"/>
        <v>0</v>
      </c>
      <c r="M253" s="11">
        <f t="shared" si="80"/>
        <v>3.9123106060606059</v>
      </c>
      <c r="N253" s="11">
        <f t="shared" si="81"/>
        <v>0</v>
      </c>
      <c r="O253" s="12">
        <f t="shared" si="82"/>
        <v>3.9123106060606059</v>
      </c>
      <c r="P253" s="11">
        <v>0</v>
      </c>
      <c r="Q253" s="11">
        <v>0</v>
      </c>
      <c r="R253" s="11">
        <v>0</v>
      </c>
      <c r="S253" s="12">
        <f t="shared" si="83"/>
        <v>0</v>
      </c>
      <c r="T253" s="11">
        <v>0</v>
      </c>
      <c r="U253" s="11">
        <v>3.9123106060606059</v>
      </c>
      <c r="V253" s="11">
        <v>0</v>
      </c>
      <c r="W253" s="12">
        <f t="shared" si="84"/>
        <v>3.9123106060606059</v>
      </c>
    </row>
    <row r="254" spans="1:23" x14ac:dyDescent="0.3">
      <c r="A254" s="4">
        <v>35428392</v>
      </c>
      <c r="B254" s="4" t="s">
        <v>24</v>
      </c>
      <c r="C254" s="4">
        <v>153662102</v>
      </c>
      <c r="D254" t="s">
        <v>260</v>
      </c>
      <c r="E254" s="21" t="s">
        <v>121</v>
      </c>
      <c r="F254" s="4" t="s">
        <v>26</v>
      </c>
      <c r="G254" s="4" t="s">
        <v>115</v>
      </c>
      <c r="H254" s="4">
        <v>63</v>
      </c>
      <c r="I254" s="19">
        <v>45540.333333333336</v>
      </c>
      <c r="J254" s="4">
        <v>2025</v>
      </c>
      <c r="K254" s="4" t="s">
        <v>117</v>
      </c>
      <c r="L254" s="11">
        <f t="shared" si="79"/>
        <v>0</v>
      </c>
      <c r="M254" s="11">
        <f t="shared" si="80"/>
        <v>4.1401515151515156</v>
      </c>
      <c r="N254" s="11">
        <f t="shared" si="81"/>
        <v>0</v>
      </c>
      <c r="O254" s="12">
        <f t="shared" si="82"/>
        <v>4.1401515151515156</v>
      </c>
      <c r="P254" s="11">
        <v>0</v>
      </c>
      <c r="Q254" s="11">
        <v>0</v>
      </c>
      <c r="R254" s="11">
        <v>0</v>
      </c>
      <c r="S254" s="12">
        <f t="shared" si="83"/>
        <v>0</v>
      </c>
      <c r="T254" s="11">
        <v>0</v>
      </c>
      <c r="U254" s="11">
        <v>4.1401515151515156</v>
      </c>
      <c r="V254" s="11">
        <v>0</v>
      </c>
      <c r="W254" s="12">
        <f t="shared" si="84"/>
        <v>4.1401515151515156</v>
      </c>
    </row>
    <row r="255" spans="1:23" x14ac:dyDescent="0.3">
      <c r="A255" s="4">
        <v>35428395</v>
      </c>
      <c r="B255" s="4" t="s">
        <v>24</v>
      </c>
      <c r="C255" s="4">
        <v>153662102</v>
      </c>
      <c r="D255" t="s">
        <v>260</v>
      </c>
      <c r="E255" s="21" t="s">
        <v>121</v>
      </c>
      <c r="F255" s="4" t="s">
        <v>26</v>
      </c>
      <c r="G255" s="4" t="s">
        <v>115</v>
      </c>
      <c r="H255" s="4">
        <v>63</v>
      </c>
      <c r="I255" s="19">
        <v>45511.333333333336</v>
      </c>
      <c r="J255" s="4">
        <v>2024</v>
      </c>
      <c r="K255" s="4" t="s">
        <v>117</v>
      </c>
      <c r="L255" s="11">
        <f t="shared" si="79"/>
        <v>0</v>
      </c>
      <c r="M255" s="11">
        <f t="shared" si="80"/>
        <v>3.0452651515151516</v>
      </c>
      <c r="N255" s="11">
        <f t="shared" si="81"/>
        <v>0</v>
      </c>
      <c r="O255" s="12">
        <f t="shared" si="82"/>
        <v>3.0452651515151516</v>
      </c>
      <c r="P255" s="11">
        <v>0</v>
      </c>
      <c r="Q255" s="11">
        <v>3.0452651515151516</v>
      </c>
      <c r="R255" s="11">
        <v>0</v>
      </c>
      <c r="S255" s="12">
        <f t="shared" si="83"/>
        <v>3.0452651515151516</v>
      </c>
      <c r="T255" s="11">
        <v>0</v>
      </c>
      <c r="U255" s="11">
        <v>0</v>
      </c>
      <c r="V255" s="11">
        <v>0</v>
      </c>
      <c r="W255" s="12">
        <f t="shared" si="84"/>
        <v>0</v>
      </c>
    </row>
    <row r="256" spans="1:23" x14ac:dyDescent="0.3">
      <c r="A256" s="4">
        <v>35428396</v>
      </c>
      <c r="B256" s="4" t="s">
        <v>24</v>
      </c>
      <c r="C256" s="4">
        <v>153662102</v>
      </c>
      <c r="D256" t="s">
        <v>260</v>
      </c>
      <c r="E256" s="21" t="s">
        <v>121</v>
      </c>
      <c r="F256" s="4" t="s">
        <v>26</v>
      </c>
      <c r="G256" s="4" t="s">
        <v>115</v>
      </c>
      <c r="H256" s="4">
        <v>63</v>
      </c>
      <c r="I256" s="19">
        <v>45474.333333333336</v>
      </c>
      <c r="J256" s="4">
        <v>2024</v>
      </c>
      <c r="K256" s="4" t="s">
        <v>117</v>
      </c>
      <c r="L256" s="11">
        <f t="shared" si="79"/>
        <v>0</v>
      </c>
      <c r="M256" s="11">
        <f t="shared" si="80"/>
        <v>3.3636363636363638</v>
      </c>
      <c r="N256" s="11">
        <f t="shared" si="81"/>
        <v>0</v>
      </c>
      <c r="O256" s="12">
        <f t="shared" si="82"/>
        <v>3.3636363636363638</v>
      </c>
      <c r="P256" s="11">
        <v>0</v>
      </c>
      <c r="Q256" s="11">
        <v>3.3636363636363638</v>
      </c>
      <c r="R256" s="11">
        <v>0</v>
      </c>
      <c r="S256" s="12">
        <f t="shared" si="83"/>
        <v>3.3636363636363638</v>
      </c>
      <c r="T256" s="11">
        <v>0</v>
      </c>
      <c r="U256" s="11">
        <v>0</v>
      </c>
      <c r="V256" s="11">
        <v>0</v>
      </c>
      <c r="W256" s="12">
        <f t="shared" si="84"/>
        <v>0</v>
      </c>
    </row>
    <row r="257" spans="1:23" x14ac:dyDescent="0.3">
      <c r="A257" s="4">
        <v>35428397</v>
      </c>
      <c r="B257" s="4" t="s">
        <v>24</v>
      </c>
      <c r="C257" s="4">
        <v>153662102</v>
      </c>
      <c r="D257" t="s">
        <v>260</v>
      </c>
      <c r="E257" s="21" t="s">
        <v>121</v>
      </c>
      <c r="F257" s="4" t="s">
        <v>26</v>
      </c>
      <c r="G257" s="4" t="s">
        <v>115</v>
      </c>
      <c r="H257" s="4">
        <v>63</v>
      </c>
      <c r="I257" s="19">
        <v>45632.333333333336</v>
      </c>
      <c r="J257" s="4">
        <v>2025</v>
      </c>
      <c r="K257" s="4" t="s">
        <v>117</v>
      </c>
      <c r="L257" s="11">
        <f t="shared" si="79"/>
        <v>0</v>
      </c>
      <c r="M257" s="11">
        <f t="shared" si="80"/>
        <v>2.4500000000000002</v>
      </c>
      <c r="N257" s="11">
        <f t="shared" si="81"/>
        <v>0</v>
      </c>
      <c r="O257" s="12">
        <f t="shared" si="82"/>
        <v>2.4500000000000002</v>
      </c>
      <c r="P257" s="11">
        <v>0</v>
      </c>
      <c r="Q257" s="11">
        <v>0</v>
      </c>
      <c r="R257" s="11">
        <v>0</v>
      </c>
      <c r="S257" s="12">
        <f t="shared" si="83"/>
        <v>0</v>
      </c>
      <c r="T257" s="11">
        <v>0</v>
      </c>
      <c r="U257" s="11">
        <v>2.4500000000000002</v>
      </c>
      <c r="V257" s="11">
        <v>0</v>
      </c>
      <c r="W257" s="12">
        <f t="shared" si="84"/>
        <v>2.4500000000000002</v>
      </c>
    </row>
    <row r="258" spans="1:23" x14ac:dyDescent="0.3">
      <c r="A258" s="4">
        <v>35428401</v>
      </c>
      <c r="B258" s="4" t="s">
        <v>24</v>
      </c>
      <c r="C258" s="4">
        <v>153662102</v>
      </c>
      <c r="D258" t="s">
        <v>260</v>
      </c>
      <c r="E258" s="21" t="s">
        <v>121</v>
      </c>
      <c r="F258" s="4" t="s">
        <v>26</v>
      </c>
      <c r="G258" s="4" t="s">
        <v>115</v>
      </c>
      <c r="H258" s="4">
        <v>63</v>
      </c>
      <c r="I258" s="19">
        <v>45587.333333333336</v>
      </c>
      <c r="J258" s="4">
        <v>2025</v>
      </c>
      <c r="K258" s="4" t="s">
        <v>117</v>
      </c>
      <c r="L258" s="11">
        <f t="shared" si="79"/>
        <v>0</v>
      </c>
      <c r="M258" s="11">
        <f t="shared" si="80"/>
        <v>3.69</v>
      </c>
      <c r="N258" s="11">
        <f t="shared" si="81"/>
        <v>0</v>
      </c>
      <c r="O258" s="12">
        <f t="shared" si="82"/>
        <v>3.69</v>
      </c>
      <c r="P258" s="11">
        <v>0</v>
      </c>
      <c r="Q258" s="11">
        <v>0</v>
      </c>
      <c r="R258" s="11">
        <v>0</v>
      </c>
      <c r="S258" s="12">
        <f t="shared" si="83"/>
        <v>0</v>
      </c>
      <c r="T258" s="11">
        <v>0</v>
      </c>
      <c r="U258" s="11">
        <v>3.69</v>
      </c>
      <c r="V258" s="11">
        <v>0</v>
      </c>
      <c r="W258" s="12">
        <f t="shared" si="84"/>
        <v>3.69</v>
      </c>
    </row>
    <row r="259" spans="1:23" x14ac:dyDescent="0.3">
      <c r="A259" s="4">
        <v>35428403</v>
      </c>
      <c r="B259" s="4" t="s">
        <v>24</v>
      </c>
      <c r="C259" s="4">
        <v>43432104</v>
      </c>
      <c r="D259" t="s">
        <v>264</v>
      </c>
      <c r="E259" s="21" t="s">
        <v>142</v>
      </c>
      <c r="F259" s="4" t="s">
        <v>23</v>
      </c>
      <c r="G259" s="4" t="s">
        <v>115</v>
      </c>
      <c r="H259" s="4">
        <v>33</v>
      </c>
      <c r="I259" s="19" t="s">
        <v>46</v>
      </c>
      <c r="J259" s="4">
        <v>2025</v>
      </c>
      <c r="K259" s="4" t="s">
        <v>117</v>
      </c>
      <c r="L259" s="11">
        <f t="shared" si="79"/>
        <v>0</v>
      </c>
      <c r="M259" s="11">
        <f t="shared" si="80"/>
        <v>2.7389999999999999</v>
      </c>
      <c r="N259" s="11">
        <f t="shared" si="81"/>
        <v>0</v>
      </c>
      <c r="O259" s="12">
        <f t="shared" si="82"/>
        <v>2.7389999999999999</v>
      </c>
      <c r="P259" s="11">
        <v>0</v>
      </c>
      <c r="Q259" s="11">
        <v>0</v>
      </c>
      <c r="R259" s="11">
        <v>0</v>
      </c>
      <c r="S259" s="12">
        <f t="shared" si="83"/>
        <v>0</v>
      </c>
      <c r="T259" s="11">
        <v>0</v>
      </c>
      <c r="U259" s="11">
        <v>2.7389999999999999</v>
      </c>
      <c r="V259" s="11">
        <v>0</v>
      </c>
      <c r="W259" s="12">
        <f t="shared" si="84"/>
        <v>2.7389999999999999</v>
      </c>
    </row>
    <row r="260" spans="1:23" x14ac:dyDescent="0.3">
      <c r="A260" s="4">
        <v>35428425</v>
      </c>
      <c r="B260" s="4" t="s">
        <v>24</v>
      </c>
      <c r="C260" s="4">
        <v>43432104</v>
      </c>
      <c r="D260" t="s">
        <v>264</v>
      </c>
      <c r="E260" s="21" t="s">
        <v>141</v>
      </c>
      <c r="F260" s="4" t="s">
        <v>23</v>
      </c>
      <c r="G260" s="4" t="s">
        <v>115</v>
      </c>
      <c r="H260" s="4">
        <v>59</v>
      </c>
      <c r="I260" s="19">
        <v>45863.333333333336</v>
      </c>
      <c r="J260" s="4">
        <v>2025</v>
      </c>
      <c r="K260" s="4" t="s">
        <v>117</v>
      </c>
      <c r="L260" s="11">
        <f t="shared" si="79"/>
        <v>0</v>
      </c>
      <c r="M260" s="11">
        <f t="shared" si="80"/>
        <v>2.57</v>
      </c>
      <c r="N260" s="11">
        <f t="shared" si="81"/>
        <v>0</v>
      </c>
      <c r="O260" s="12">
        <f t="shared" si="82"/>
        <v>2.57</v>
      </c>
      <c r="P260" s="11">
        <v>0</v>
      </c>
      <c r="Q260" s="11">
        <v>0</v>
      </c>
      <c r="R260" s="11">
        <v>0</v>
      </c>
      <c r="S260" s="12">
        <f t="shared" si="83"/>
        <v>0</v>
      </c>
      <c r="T260" s="11">
        <v>0</v>
      </c>
      <c r="U260" s="11">
        <v>2.57</v>
      </c>
      <c r="V260" s="11">
        <v>0</v>
      </c>
      <c r="W260" s="12">
        <f t="shared" si="84"/>
        <v>2.57</v>
      </c>
    </row>
    <row r="261" spans="1:23" x14ac:dyDescent="0.3">
      <c r="A261" s="4">
        <v>35428426</v>
      </c>
      <c r="B261" s="4" t="s">
        <v>24</v>
      </c>
      <c r="C261" s="4">
        <v>43432104</v>
      </c>
      <c r="D261" t="s">
        <v>264</v>
      </c>
      <c r="E261" s="21" t="s">
        <v>141</v>
      </c>
      <c r="F261" s="4" t="s">
        <v>23</v>
      </c>
      <c r="G261" s="4" t="s">
        <v>115</v>
      </c>
      <c r="H261" s="4">
        <v>59</v>
      </c>
      <c r="I261" s="19" t="s">
        <v>46</v>
      </c>
      <c r="J261" s="4">
        <v>2024</v>
      </c>
      <c r="K261" s="4" t="s">
        <v>117</v>
      </c>
      <c r="L261" s="11">
        <f t="shared" si="79"/>
        <v>0</v>
      </c>
      <c r="M261" s="11">
        <f t="shared" si="80"/>
        <v>2.2839999999999998</v>
      </c>
      <c r="N261" s="11">
        <f t="shared" si="81"/>
        <v>0</v>
      </c>
      <c r="O261" s="12">
        <f t="shared" si="82"/>
        <v>2.2839999999999998</v>
      </c>
      <c r="P261" s="11">
        <v>0</v>
      </c>
      <c r="Q261" s="11">
        <v>2.2839999999999998</v>
      </c>
      <c r="R261" s="11">
        <v>0</v>
      </c>
      <c r="S261" s="12">
        <f t="shared" si="83"/>
        <v>2.2839999999999998</v>
      </c>
      <c r="T261" s="11">
        <v>0</v>
      </c>
      <c r="U261" s="11">
        <v>0</v>
      </c>
      <c r="V261" s="11">
        <v>0</v>
      </c>
      <c r="W261" s="12">
        <f t="shared" si="84"/>
        <v>0</v>
      </c>
    </row>
    <row r="262" spans="1:23" x14ac:dyDescent="0.3">
      <c r="A262" s="4">
        <v>35428427</v>
      </c>
      <c r="B262" s="4" t="s">
        <v>24</v>
      </c>
      <c r="C262" s="4">
        <v>43432104</v>
      </c>
      <c r="D262" t="s">
        <v>264</v>
      </c>
      <c r="E262" s="21" t="s">
        <v>141</v>
      </c>
      <c r="F262" s="4" t="s">
        <v>23</v>
      </c>
      <c r="G262" s="4" t="s">
        <v>115</v>
      </c>
      <c r="H262" s="4">
        <v>59</v>
      </c>
      <c r="I262" s="19" t="s">
        <v>46</v>
      </c>
      <c r="J262" s="4">
        <v>2024</v>
      </c>
      <c r="K262" s="4" t="s">
        <v>117</v>
      </c>
      <c r="L262" s="11">
        <f t="shared" si="79"/>
        <v>0</v>
      </c>
      <c r="M262" s="11">
        <f t="shared" si="80"/>
        <v>2.972</v>
      </c>
      <c r="N262" s="11">
        <f t="shared" si="81"/>
        <v>0</v>
      </c>
      <c r="O262" s="12">
        <f t="shared" si="82"/>
        <v>2.972</v>
      </c>
      <c r="P262" s="11">
        <v>0</v>
      </c>
      <c r="Q262" s="11">
        <v>2.972</v>
      </c>
      <c r="R262" s="11">
        <v>0</v>
      </c>
      <c r="S262" s="12">
        <f t="shared" si="83"/>
        <v>2.972</v>
      </c>
      <c r="T262" s="11">
        <v>0</v>
      </c>
      <c r="U262" s="11">
        <v>0</v>
      </c>
      <c r="V262" s="11">
        <v>0</v>
      </c>
      <c r="W262" s="12">
        <f t="shared" si="84"/>
        <v>0</v>
      </c>
    </row>
    <row r="263" spans="1:23" x14ac:dyDescent="0.3">
      <c r="A263" s="4">
        <v>35429499</v>
      </c>
      <c r="B263" s="4" t="s">
        <v>24</v>
      </c>
      <c r="C263" s="4">
        <v>163201102</v>
      </c>
      <c r="D263" t="s">
        <v>271</v>
      </c>
      <c r="E263" s="21" t="s">
        <v>140</v>
      </c>
      <c r="F263" s="4" t="s">
        <v>36</v>
      </c>
      <c r="G263" s="4" t="s">
        <v>115</v>
      </c>
      <c r="H263" s="4">
        <v>80</v>
      </c>
      <c r="I263" s="19">
        <v>45629.333333333336</v>
      </c>
      <c r="J263" s="4">
        <v>2025</v>
      </c>
      <c r="K263" s="4" t="s">
        <v>117</v>
      </c>
      <c r="L263" s="11">
        <f t="shared" si="79"/>
        <v>0</v>
      </c>
      <c r="M263" s="11">
        <f t="shared" si="80"/>
        <v>1.1799242424242424</v>
      </c>
      <c r="N263" s="11">
        <f t="shared" si="81"/>
        <v>0</v>
      </c>
      <c r="O263" s="12">
        <f t="shared" si="82"/>
        <v>1.1799242424242424</v>
      </c>
      <c r="P263" s="11">
        <v>0</v>
      </c>
      <c r="Q263" s="11">
        <v>0</v>
      </c>
      <c r="R263" s="11">
        <v>0</v>
      </c>
      <c r="S263" s="12">
        <f t="shared" si="83"/>
        <v>0</v>
      </c>
      <c r="T263" s="11">
        <v>0</v>
      </c>
      <c r="U263" s="11">
        <v>1.1799242424242424</v>
      </c>
      <c r="V263" s="11">
        <v>0</v>
      </c>
      <c r="W263" s="12">
        <f t="shared" si="84"/>
        <v>1.1799242424242424</v>
      </c>
    </row>
    <row r="264" spans="1:23" x14ac:dyDescent="0.3">
      <c r="A264" s="4">
        <v>35429560</v>
      </c>
      <c r="B264" s="4" t="s">
        <v>24</v>
      </c>
      <c r="C264" s="4">
        <v>163201102</v>
      </c>
      <c r="D264" t="s">
        <v>271</v>
      </c>
      <c r="E264" s="21" t="s">
        <v>140</v>
      </c>
      <c r="F264" s="4" t="s">
        <v>36</v>
      </c>
      <c r="G264" s="4" t="s">
        <v>115</v>
      </c>
      <c r="H264" s="4">
        <v>80</v>
      </c>
      <c r="I264" s="19">
        <v>45691.333333333336</v>
      </c>
      <c r="J264" s="4">
        <v>2025</v>
      </c>
      <c r="K264" s="4" t="s">
        <v>117</v>
      </c>
      <c r="L264" s="11">
        <f t="shared" si="79"/>
        <v>0</v>
      </c>
      <c r="M264" s="11">
        <f t="shared" si="80"/>
        <v>2.5</v>
      </c>
      <c r="N264" s="11">
        <f t="shared" si="81"/>
        <v>0</v>
      </c>
      <c r="O264" s="12">
        <f t="shared" si="82"/>
        <v>2.5</v>
      </c>
      <c r="P264" s="11">
        <v>0</v>
      </c>
      <c r="Q264" s="11">
        <v>0</v>
      </c>
      <c r="R264" s="11">
        <v>0</v>
      </c>
      <c r="S264" s="12">
        <f t="shared" si="83"/>
        <v>0</v>
      </c>
      <c r="T264" s="11">
        <v>0</v>
      </c>
      <c r="U264" s="11">
        <v>2.5</v>
      </c>
      <c r="V264" s="11">
        <v>0</v>
      </c>
      <c r="W264" s="12">
        <f t="shared" si="84"/>
        <v>2.5</v>
      </c>
    </row>
    <row r="265" spans="1:23" x14ac:dyDescent="0.3">
      <c r="A265" s="4">
        <v>35429561</v>
      </c>
      <c r="B265" s="4" t="s">
        <v>24</v>
      </c>
      <c r="C265" s="4">
        <v>163201102</v>
      </c>
      <c r="D265" t="s">
        <v>271</v>
      </c>
      <c r="E265" s="21" t="s">
        <v>140</v>
      </c>
      <c r="F265" s="4" t="s">
        <v>36</v>
      </c>
      <c r="G265" s="4" t="s">
        <v>115</v>
      </c>
      <c r="H265" s="4">
        <v>80</v>
      </c>
      <c r="I265" s="19">
        <v>45747.333333333336</v>
      </c>
      <c r="J265" s="4">
        <v>2025</v>
      </c>
      <c r="K265" s="4" t="s">
        <v>117</v>
      </c>
      <c r="L265" s="11">
        <f t="shared" si="79"/>
        <v>0</v>
      </c>
      <c r="M265" s="11">
        <f t="shared" si="80"/>
        <v>2.0698863636363636</v>
      </c>
      <c r="N265" s="11">
        <f t="shared" si="81"/>
        <v>0</v>
      </c>
      <c r="O265" s="12">
        <f t="shared" si="82"/>
        <v>2.0698863636363636</v>
      </c>
      <c r="P265" s="11">
        <v>0</v>
      </c>
      <c r="Q265" s="11">
        <v>0</v>
      </c>
      <c r="R265" s="11">
        <v>0</v>
      </c>
      <c r="S265" s="12">
        <f t="shared" si="83"/>
        <v>0</v>
      </c>
      <c r="T265" s="11">
        <v>0</v>
      </c>
      <c r="U265" s="11">
        <v>2.0698863636363636</v>
      </c>
      <c r="V265" s="11">
        <v>0</v>
      </c>
      <c r="W265" s="12">
        <f t="shared" si="84"/>
        <v>2.0698863636363636</v>
      </c>
    </row>
    <row r="266" spans="1:23" x14ac:dyDescent="0.3">
      <c r="A266" s="4">
        <v>35429562</v>
      </c>
      <c r="B266" s="4" t="s">
        <v>24</v>
      </c>
      <c r="C266" s="4">
        <v>163201102</v>
      </c>
      <c r="D266" t="s">
        <v>271</v>
      </c>
      <c r="E266" s="21" t="s">
        <v>140</v>
      </c>
      <c r="F266" s="4" t="s">
        <v>36</v>
      </c>
      <c r="G266" s="4" t="s">
        <v>115</v>
      </c>
      <c r="H266" s="4">
        <v>80</v>
      </c>
      <c r="I266" s="19">
        <v>45680.333333333336</v>
      </c>
      <c r="J266" s="4">
        <v>2025</v>
      </c>
      <c r="K266" s="4" t="s">
        <v>117</v>
      </c>
      <c r="L266" s="11">
        <f t="shared" si="79"/>
        <v>0</v>
      </c>
      <c r="M266" s="11">
        <f t="shared" si="80"/>
        <v>2.0499999999999998</v>
      </c>
      <c r="N266" s="11">
        <f t="shared" si="81"/>
        <v>0</v>
      </c>
      <c r="O266" s="12">
        <f t="shared" si="82"/>
        <v>2.0499999999999998</v>
      </c>
      <c r="P266" s="11">
        <v>0</v>
      </c>
      <c r="Q266" s="11">
        <v>0</v>
      </c>
      <c r="R266" s="11">
        <v>0</v>
      </c>
      <c r="S266" s="12">
        <f t="shared" si="83"/>
        <v>0</v>
      </c>
      <c r="T266" s="11">
        <v>0</v>
      </c>
      <c r="U266" s="11">
        <v>2.0499999999999998</v>
      </c>
      <c r="V266" s="11">
        <v>0</v>
      </c>
      <c r="W266" s="12">
        <f t="shared" si="84"/>
        <v>2.0499999999999998</v>
      </c>
    </row>
    <row r="267" spans="1:23" x14ac:dyDescent="0.3">
      <c r="A267" s="4">
        <v>35429563</v>
      </c>
      <c r="B267" s="4" t="s">
        <v>24</v>
      </c>
      <c r="C267" s="4">
        <v>163201102</v>
      </c>
      <c r="D267" t="s">
        <v>271</v>
      </c>
      <c r="E267" s="21" t="s">
        <v>140</v>
      </c>
      <c r="F267" s="4" t="s">
        <v>36</v>
      </c>
      <c r="G267" s="4" t="s">
        <v>115</v>
      </c>
      <c r="H267" s="4">
        <v>80</v>
      </c>
      <c r="I267" s="19">
        <v>45763.333333333336</v>
      </c>
      <c r="J267" s="4">
        <v>2025</v>
      </c>
      <c r="K267" s="4" t="s">
        <v>117</v>
      </c>
      <c r="L267" s="11">
        <f t="shared" si="79"/>
        <v>0.16988636363636364</v>
      </c>
      <c r="M267" s="11">
        <f t="shared" si="80"/>
        <v>0.16988636363636364</v>
      </c>
      <c r="N267" s="11">
        <f t="shared" si="81"/>
        <v>0</v>
      </c>
      <c r="O267" s="12">
        <f t="shared" si="82"/>
        <v>0.33977272727272728</v>
      </c>
      <c r="P267" s="11">
        <v>0</v>
      </c>
      <c r="Q267" s="11">
        <v>0</v>
      </c>
      <c r="R267" s="11">
        <v>0</v>
      </c>
      <c r="S267" s="12">
        <f t="shared" si="83"/>
        <v>0</v>
      </c>
      <c r="T267" s="11">
        <v>0.16988636363636364</v>
      </c>
      <c r="U267" s="11">
        <v>0.16988636363636364</v>
      </c>
      <c r="V267" s="11">
        <v>0</v>
      </c>
      <c r="W267" s="12">
        <f t="shared" si="84"/>
        <v>0.33977272727272728</v>
      </c>
    </row>
    <row r="268" spans="1:23" x14ac:dyDescent="0.3">
      <c r="A268" s="4">
        <v>35429565</v>
      </c>
      <c r="B268" s="4" t="s">
        <v>24</v>
      </c>
      <c r="C268" s="4">
        <v>163201102</v>
      </c>
      <c r="D268" t="s">
        <v>271</v>
      </c>
      <c r="E268" s="21" t="s">
        <v>34</v>
      </c>
      <c r="F268" s="4" t="s">
        <v>36</v>
      </c>
      <c r="G268" s="4" t="s">
        <v>115</v>
      </c>
      <c r="H268" s="4">
        <v>164</v>
      </c>
      <c r="I268" s="19">
        <v>45505.333333333336</v>
      </c>
      <c r="J268" s="4">
        <v>2024</v>
      </c>
      <c r="K268" s="4" t="s">
        <v>117</v>
      </c>
      <c r="L268" s="11">
        <f t="shared" ref="L268:L307" si="85">SUM(P268,T268)</f>
        <v>0</v>
      </c>
      <c r="M268" s="11">
        <f t="shared" ref="M268:M307" si="86">SUM(Q268,U268)</f>
        <v>3.260037878787879</v>
      </c>
      <c r="N268" s="11">
        <f t="shared" ref="N268:N307" si="87">SUM(R268,V268)</f>
        <v>0</v>
      </c>
      <c r="O268" s="12">
        <f t="shared" ref="O268:O307" si="88">SUM(L268:N268)</f>
        <v>3.260037878787879</v>
      </c>
      <c r="P268" s="11">
        <v>0</v>
      </c>
      <c r="Q268" s="11">
        <v>3.260037878787879</v>
      </c>
      <c r="R268" s="11">
        <v>0</v>
      </c>
      <c r="S268" s="12">
        <f t="shared" ref="S268:S307" si="89">SUM(P268:R268)</f>
        <v>3.260037878787879</v>
      </c>
      <c r="T268" s="11">
        <v>0</v>
      </c>
      <c r="U268" s="11">
        <v>0</v>
      </c>
      <c r="V268" s="11">
        <v>0</v>
      </c>
      <c r="W268" s="12">
        <f t="shared" ref="W268:W307" si="90">T268+U268+V268</f>
        <v>0</v>
      </c>
    </row>
    <row r="269" spans="1:23" x14ac:dyDescent="0.3">
      <c r="A269" s="4">
        <v>35429566</v>
      </c>
      <c r="B269" s="4" t="s">
        <v>24</v>
      </c>
      <c r="C269" s="4">
        <v>43432104</v>
      </c>
      <c r="D269" t="s">
        <v>264</v>
      </c>
      <c r="E269" s="21" t="s">
        <v>142</v>
      </c>
      <c r="F269" s="4" t="s">
        <v>23</v>
      </c>
      <c r="G269" s="4" t="s">
        <v>115</v>
      </c>
      <c r="H269" s="4">
        <v>33</v>
      </c>
      <c r="I269" s="19" t="s">
        <v>46</v>
      </c>
      <c r="J269" s="4">
        <v>2025</v>
      </c>
      <c r="K269" s="4" t="s">
        <v>117</v>
      </c>
      <c r="L269" s="11">
        <f t="shared" si="85"/>
        <v>0</v>
      </c>
      <c r="M269" s="11">
        <f t="shared" si="86"/>
        <v>3.7949999999999999</v>
      </c>
      <c r="N269" s="11">
        <f t="shared" si="87"/>
        <v>0</v>
      </c>
      <c r="O269" s="12">
        <f t="shared" si="88"/>
        <v>3.7949999999999999</v>
      </c>
      <c r="P269" s="11">
        <v>0</v>
      </c>
      <c r="Q269" s="11">
        <v>0</v>
      </c>
      <c r="R269" s="11">
        <v>0</v>
      </c>
      <c r="S269" s="12">
        <f t="shared" si="89"/>
        <v>0</v>
      </c>
      <c r="T269" s="11">
        <v>0</v>
      </c>
      <c r="U269" s="11">
        <v>3.7949999999999999</v>
      </c>
      <c r="V269" s="11">
        <v>0</v>
      </c>
      <c r="W269" s="12">
        <f t="shared" si="90"/>
        <v>3.7949999999999999</v>
      </c>
    </row>
    <row r="270" spans="1:23" x14ac:dyDescent="0.3">
      <c r="A270" s="4">
        <v>35430878</v>
      </c>
      <c r="B270" s="4" t="s">
        <v>24</v>
      </c>
      <c r="C270" s="4">
        <v>102211102</v>
      </c>
      <c r="D270" t="s">
        <v>233</v>
      </c>
      <c r="E270" s="21" t="s">
        <v>77</v>
      </c>
      <c r="F270" s="4" t="s">
        <v>58</v>
      </c>
      <c r="G270" s="4" t="s">
        <v>115</v>
      </c>
      <c r="H270" s="4">
        <v>45</v>
      </c>
      <c r="I270" s="19">
        <v>45845.333333333336</v>
      </c>
      <c r="J270" s="4">
        <v>2025</v>
      </c>
      <c r="K270" s="4" t="s">
        <v>117</v>
      </c>
      <c r="L270" s="11">
        <f t="shared" si="85"/>
        <v>0</v>
      </c>
      <c r="M270" s="11">
        <f t="shared" si="86"/>
        <v>3.4676136363636365</v>
      </c>
      <c r="N270" s="11">
        <f t="shared" si="87"/>
        <v>0</v>
      </c>
      <c r="O270" s="12">
        <f t="shared" si="88"/>
        <v>3.4676136363636365</v>
      </c>
      <c r="P270" s="11">
        <v>0</v>
      </c>
      <c r="Q270" s="11">
        <v>0</v>
      </c>
      <c r="R270" s="11">
        <v>0</v>
      </c>
      <c r="S270" s="12">
        <f t="shared" si="89"/>
        <v>0</v>
      </c>
      <c r="T270" s="11">
        <v>0</v>
      </c>
      <c r="U270" s="11">
        <v>3.4676136363636365</v>
      </c>
      <c r="V270" s="11">
        <v>0</v>
      </c>
      <c r="W270" s="12">
        <f t="shared" si="90"/>
        <v>3.4676136363636365</v>
      </c>
    </row>
    <row r="271" spans="1:23" x14ac:dyDescent="0.3">
      <c r="A271" s="4">
        <v>35430879</v>
      </c>
      <c r="B271" s="4" t="s">
        <v>24</v>
      </c>
      <c r="C271" s="4">
        <v>102211102</v>
      </c>
      <c r="D271" t="s">
        <v>233</v>
      </c>
      <c r="E271" s="21" t="s">
        <v>77</v>
      </c>
      <c r="F271" s="4" t="s">
        <v>58</v>
      </c>
      <c r="G271" s="4" t="s">
        <v>115</v>
      </c>
      <c r="H271" s="4">
        <v>45</v>
      </c>
      <c r="I271" s="19">
        <v>45756.333333333336</v>
      </c>
      <c r="J271" s="4">
        <v>2025</v>
      </c>
      <c r="K271" s="4" t="s">
        <v>117</v>
      </c>
      <c r="L271" s="11">
        <f t="shared" si="85"/>
        <v>0.73768939393939392</v>
      </c>
      <c r="M271" s="11">
        <f t="shared" si="86"/>
        <v>5.6818181818181816E-2</v>
      </c>
      <c r="N271" s="11">
        <f t="shared" si="87"/>
        <v>0</v>
      </c>
      <c r="O271" s="12">
        <f t="shared" si="88"/>
        <v>0.79450757575757569</v>
      </c>
      <c r="P271" s="11">
        <v>0</v>
      </c>
      <c r="Q271" s="11">
        <v>0</v>
      </c>
      <c r="R271" s="11">
        <v>0</v>
      </c>
      <c r="S271" s="12">
        <f t="shared" si="89"/>
        <v>0</v>
      </c>
      <c r="T271" s="11">
        <v>0.73768939393939392</v>
      </c>
      <c r="U271" s="11">
        <v>5.6818181818181816E-2</v>
      </c>
      <c r="V271" s="11">
        <v>0</v>
      </c>
      <c r="W271" s="12">
        <f t="shared" si="90"/>
        <v>0.79450757575757569</v>
      </c>
    </row>
    <row r="272" spans="1:23" x14ac:dyDescent="0.3">
      <c r="A272" s="4">
        <v>35430880</v>
      </c>
      <c r="B272" s="4" t="s">
        <v>24</v>
      </c>
      <c r="C272" s="4">
        <v>102211102</v>
      </c>
      <c r="D272" t="s">
        <v>233</v>
      </c>
      <c r="E272" s="21" t="s">
        <v>77</v>
      </c>
      <c r="F272" s="4" t="s">
        <v>58</v>
      </c>
      <c r="G272" s="4" t="s">
        <v>115</v>
      </c>
      <c r="H272" s="4">
        <v>45</v>
      </c>
      <c r="I272" s="19">
        <v>45756.333333333336</v>
      </c>
      <c r="J272" s="4">
        <v>2025</v>
      </c>
      <c r="K272" s="4" t="s">
        <v>117</v>
      </c>
      <c r="L272" s="11">
        <f t="shared" si="85"/>
        <v>0</v>
      </c>
      <c r="M272" s="11">
        <f t="shared" si="86"/>
        <v>2.5</v>
      </c>
      <c r="N272" s="11">
        <f t="shared" si="87"/>
        <v>0</v>
      </c>
      <c r="O272" s="12">
        <f t="shared" si="88"/>
        <v>2.5</v>
      </c>
      <c r="P272" s="11">
        <v>0</v>
      </c>
      <c r="Q272" s="11">
        <v>0</v>
      </c>
      <c r="R272" s="11">
        <v>0</v>
      </c>
      <c r="S272" s="12">
        <f t="shared" si="89"/>
        <v>0</v>
      </c>
      <c r="T272" s="11">
        <v>0</v>
      </c>
      <c r="U272" s="11">
        <v>2.5</v>
      </c>
      <c r="V272" s="11">
        <v>0</v>
      </c>
      <c r="W272" s="12">
        <f t="shared" si="90"/>
        <v>2.5</v>
      </c>
    </row>
    <row r="273" spans="1:23" x14ac:dyDescent="0.3">
      <c r="A273" s="4">
        <v>35431074</v>
      </c>
      <c r="B273" s="4" t="s">
        <v>24</v>
      </c>
      <c r="C273" s="4">
        <v>162161101</v>
      </c>
      <c r="D273" t="s">
        <v>232</v>
      </c>
      <c r="E273" s="21" t="s">
        <v>132</v>
      </c>
      <c r="F273" s="4" t="s">
        <v>148</v>
      </c>
      <c r="G273" s="4" t="s">
        <v>115</v>
      </c>
      <c r="H273" s="4">
        <v>118</v>
      </c>
      <c r="I273" s="19">
        <v>45812.333333333336</v>
      </c>
      <c r="J273" s="4">
        <v>2025</v>
      </c>
      <c r="K273" s="4" t="s">
        <v>117</v>
      </c>
      <c r="L273" s="11">
        <f t="shared" si="85"/>
        <v>0</v>
      </c>
      <c r="M273" s="11">
        <f t="shared" si="86"/>
        <v>2.0499999999999998</v>
      </c>
      <c r="N273" s="11">
        <f t="shared" si="87"/>
        <v>0</v>
      </c>
      <c r="O273" s="12">
        <f t="shared" si="88"/>
        <v>2.0499999999999998</v>
      </c>
      <c r="P273" s="11">
        <v>0</v>
      </c>
      <c r="Q273" s="11">
        <v>0</v>
      </c>
      <c r="R273" s="11">
        <v>0</v>
      </c>
      <c r="S273" s="12">
        <f t="shared" si="89"/>
        <v>0</v>
      </c>
      <c r="T273" s="11">
        <v>0</v>
      </c>
      <c r="U273" s="11">
        <v>2.0499999999999998</v>
      </c>
      <c r="V273" s="11">
        <v>0</v>
      </c>
      <c r="W273" s="12">
        <f t="shared" si="90"/>
        <v>2.0499999999999998</v>
      </c>
    </row>
    <row r="274" spans="1:23" x14ac:dyDescent="0.3">
      <c r="A274" s="4">
        <v>35431075</v>
      </c>
      <c r="B274" s="4" t="s">
        <v>24</v>
      </c>
      <c r="C274" s="4">
        <v>162161101</v>
      </c>
      <c r="D274" t="s">
        <v>232</v>
      </c>
      <c r="E274" s="21" t="s">
        <v>132</v>
      </c>
      <c r="F274" s="4" t="s">
        <v>148</v>
      </c>
      <c r="G274" s="4" t="s">
        <v>115</v>
      </c>
      <c r="H274" s="4">
        <v>118</v>
      </c>
      <c r="I274" s="19">
        <v>45812.333333333336</v>
      </c>
      <c r="J274" s="4">
        <v>2025</v>
      </c>
      <c r="K274" s="4" t="s">
        <v>117</v>
      </c>
      <c r="L274" s="11">
        <f t="shared" si="85"/>
        <v>0.87992424242424239</v>
      </c>
      <c r="M274" s="11">
        <f t="shared" si="86"/>
        <v>1.5</v>
      </c>
      <c r="N274" s="11">
        <f t="shared" si="87"/>
        <v>0</v>
      </c>
      <c r="O274" s="12">
        <f t="shared" si="88"/>
        <v>2.3799242424242424</v>
      </c>
      <c r="P274" s="11">
        <v>0</v>
      </c>
      <c r="Q274" s="11">
        <v>0</v>
      </c>
      <c r="R274" s="11">
        <v>0</v>
      </c>
      <c r="S274" s="12">
        <f t="shared" si="89"/>
        <v>0</v>
      </c>
      <c r="T274" s="11">
        <v>0.87992424242424239</v>
      </c>
      <c r="U274" s="11">
        <v>1.5</v>
      </c>
      <c r="V274" s="11">
        <v>0</v>
      </c>
      <c r="W274" s="12">
        <f t="shared" si="90"/>
        <v>2.3799242424242424</v>
      </c>
    </row>
    <row r="275" spans="1:23" x14ac:dyDescent="0.3">
      <c r="A275" s="4">
        <v>35431987</v>
      </c>
      <c r="B275" s="4" t="s">
        <v>24</v>
      </c>
      <c r="C275" s="4">
        <v>103331102</v>
      </c>
      <c r="D275" t="s">
        <v>255</v>
      </c>
      <c r="E275" s="21" t="s">
        <v>63</v>
      </c>
      <c r="F275" s="4" t="s">
        <v>352</v>
      </c>
      <c r="G275" s="4" t="s">
        <v>21</v>
      </c>
      <c r="H275" s="4">
        <v>413</v>
      </c>
      <c r="I275" s="19" t="s">
        <v>46</v>
      </c>
      <c r="J275" s="4">
        <v>2024</v>
      </c>
      <c r="K275" s="4" t="s">
        <v>25</v>
      </c>
      <c r="L275" s="11">
        <f t="shared" si="85"/>
        <v>0</v>
      </c>
      <c r="M275" s="11">
        <f t="shared" si="86"/>
        <v>0.18238636363636362</v>
      </c>
      <c r="N275" s="11">
        <f t="shared" si="87"/>
        <v>0</v>
      </c>
      <c r="O275" s="12">
        <f t="shared" si="88"/>
        <v>0.18238636363636362</v>
      </c>
      <c r="P275" s="11">
        <v>0</v>
      </c>
      <c r="Q275" s="11">
        <v>0.18238636363636362</v>
      </c>
      <c r="R275" s="11">
        <v>0</v>
      </c>
      <c r="S275" s="12">
        <f t="shared" si="89"/>
        <v>0.18238636363636362</v>
      </c>
      <c r="T275" s="11">
        <v>0</v>
      </c>
      <c r="U275" s="11">
        <v>0</v>
      </c>
      <c r="V275" s="11">
        <v>0</v>
      </c>
      <c r="W275" s="12">
        <f t="shared" si="90"/>
        <v>0</v>
      </c>
    </row>
    <row r="276" spans="1:23" x14ac:dyDescent="0.3">
      <c r="A276" s="4">
        <v>35433421</v>
      </c>
      <c r="B276" s="4" t="s">
        <v>24</v>
      </c>
      <c r="C276" s="4">
        <v>103271101</v>
      </c>
      <c r="D276" t="s">
        <v>268</v>
      </c>
      <c r="E276" s="21" t="s">
        <v>130</v>
      </c>
      <c r="F276" s="4" t="s">
        <v>22</v>
      </c>
      <c r="G276" s="4" t="s">
        <v>115</v>
      </c>
      <c r="H276" s="4">
        <v>91</v>
      </c>
      <c r="I276" s="19">
        <v>45523.333333333336</v>
      </c>
      <c r="J276" s="4">
        <v>2025</v>
      </c>
      <c r="K276" s="4" t="s">
        <v>117</v>
      </c>
      <c r="L276" s="11">
        <f t="shared" si="85"/>
        <v>0</v>
      </c>
      <c r="M276" s="11">
        <f t="shared" si="86"/>
        <v>2.8409999999999997</v>
      </c>
      <c r="N276" s="11">
        <f t="shared" si="87"/>
        <v>0</v>
      </c>
      <c r="O276" s="12">
        <f t="shared" si="88"/>
        <v>2.8409999999999997</v>
      </c>
      <c r="P276" s="11">
        <v>0</v>
      </c>
      <c r="Q276" s="11">
        <v>0</v>
      </c>
      <c r="R276" s="11">
        <v>0</v>
      </c>
      <c r="S276" s="12">
        <f t="shared" si="89"/>
        <v>0</v>
      </c>
      <c r="T276" s="11">
        <v>0</v>
      </c>
      <c r="U276" s="11">
        <v>2.8409999999999997</v>
      </c>
      <c r="V276" s="11">
        <v>0</v>
      </c>
      <c r="W276" s="12">
        <f t="shared" si="90"/>
        <v>2.8409999999999997</v>
      </c>
    </row>
    <row r="277" spans="1:23" x14ac:dyDescent="0.3">
      <c r="A277" s="4">
        <v>35436101</v>
      </c>
      <c r="B277" s="4" t="s">
        <v>24</v>
      </c>
      <c r="C277" s="4">
        <v>252691104</v>
      </c>
      <c r="D277" t="s">
        <v>274</v>
      </c>
      <c r="E277" s="21" t="s">
        <v>157</v>
      </c>
      <c r="F277" s="4" t="s">
        <v>76</v>
      </c>
      <c r="G277" s="4" t="s">
        <v>115</v>
      </c>
      <c r="H277" s="4">
        <v>10</v>
      </c>
      <c r="I277" s="19">
        <v>45631.333333333336</v>
      </c>
      <c r="J277" s="4">
        <v>2025</v>
      </c>
      <c r="K277" s="4" t="s">
        <v>117</v>
      </c>
      <c r="L277" s="11">
        <f t="shared" si="85"/>
        <v>0</v>
      </c>
      <c r="M277" s="11">
        <f t="shared" si="86"/>
        <v>3.45</v>
      </c>
      <c r="N277" s="11">
        <f t="shared" si="87"/>
        <v>0</v>
      </c>
      <c r="O277" s="12">
        <f t="shared" si="88"/>
        <v>3.45</v>
      </c>
      <c r="P277" s="11">
        <v>0</v>
      </c>
      <c r="Q277" s="11">
        <v>0</v>
      </c>
      <c r="R277" s="11">
        <v>0</v>
      </c>
      <c r="S277" s="12">
        <f t="shared" si="89"/>
        <v>0</v>
      </c>
      <c r="T277" s="11">
        <v>0</v>
      </c>
      <c r="U277" s="11">
        <v>3.45</v>
      </c>
      <c r="V277" s="11">
        <v>0</v>
      </c>
      <c r="W277" s="12">
        <f t="shared" si="90"/>
        <v>3.45</v>
      </c>
    </row>
    <row r="278" spans="1:23" x14ac:dyDescent="0.3">
      <c r="A278" s="4">
        <v>35436513</v>
      </c>
      <c r="B278" s="4" t="s">
        <v>24</v>
      </c>
      <c r="C278" s="4">
        <v>153661104</v>
      </c>
      <c r="D278" t="s">
        <v>273</v>
      </c>
      <c r="E278" s="21" t="s">
        <v>150</v>
      </c>
      <c r="F278" s="4" t="s">
        <v>26</v>
      </c>
      <c r="G278" s="4" t="s">
        <v>115</v>
      </c>
      <c r="H278" s="4">
        <v>30</v>
      </c>
      <c r="I278" s="19">
        <v>45660.333333333336</v>
      </c>
      <c r="J278" s="4">
        <v>2025</v>
      </c>
      <c r="K278" s="4" t="s">
        <v>117</v>
      </c>
      <c r="L278" s="11">
        <f t="shared" si="85"/>
        <v>0</v>
      </c>
      <c r="M278" s="11">
        <f t="shared" si="86"/>
        <v>2.36</v>
      </c>
      <c r="N278" s="11">
        <f t="shared" si="87"/>
        <v>0</v>
      </c>
      <c r="O278" s="12">
        <f t="shared" si="88"/>
        <v>2.36</v>
      </c>
      <c r="P278" s="11">
        <v>0</v>
      </c>
      <c r="Q278" s="11">
        <v>0</v>
      </c>
      <c r="R278" s="11">
        <v>0</v>
      </c>
      <c r="S278" s="12">
        <f t="shared" si="89"/>
        <v>0</v>
      </c>
      <c r="T278" s="11">
        <v>0</v>
      </c>
      <c r="U278" s="11">
        <v>2.36</v>
      </c>
      <c r="V278" s="11">
        <v>0</v>
      </c>
      <c r="W278" s="12">
        <f t="shared" si="90"/>
        <v>2.36</v>
      </c>
    </row>
    <row r="279" spans="1:23" x14ac:dyDescent="0.3">
      <c r="A279" s="4">
        <v>35436514</v>
      </c>
      <c r="B279" s="4" t="s">
        <v>24</v>
      </c>
      <c r="C279" s="4">
        <v>153662102</v>
      </c>
      <c r="D279" t="s">
        <v>260</v>
      </c>
      <c r="E279" s="21" t="s">
        <v>57</v>
      </c>
      <c r="F279" s="4" t="s">
        <v>26</v>
      </c>
      <c r="G279" s="4" t="s">
        <v>115</v>
      </c>
      <c r="H279" s="4">
        <v>32</v>
      </c>
      <c r="I279" s="19">
        <v>45757.333333333336</v>
      </c>
      <c r="J279" s="4">
        <v>2025</v>
      </c>
      <c r="K279" s="4" t="s">
        <v>117</v>
      </c>
      <c r="L279" s="11">
        <f t="shared" si="85"/>
        <v>0</v>
      </c>
      <c r="M279" s="11">
        <f t="shared" si="86"/>
        <v>3.56</v>
      </c>
      <c r="N279" s="11">
        <f t="shared" si="87"/>
        <v>0</v>
      </c>
      <c r="O279" s="12">
        <f t="shared" si="88"/>
        <v>3.56</v>
      </c>
      <c r="P279" s="11">
        <v>0</v>
      </c>
      <c r="Q279" s="11">
        <v>0</v>
      </c>
      <c r="R279" s="11">
        <v>0</v>
      </c>
      <c r="S279" s="12">
        <f t="shared" si="89"/>
        <v>0</v>
      </c>
      <c r="T279" s="11">
        <v>0</v>
      </c>
      <c r="U279" s="11">
        <v>3.56</v>
      </c>
      <c r="V279" s="11">
        <v>0</v>
      </c>
      <c r="W279" s="12">
        <f t="shared" si="90"/>
        <v>3.56</v>
      </c>
    </row>
    <row r="280" spans="1:23" x14ac:dyDescent="0.3">
      <c r="A280" s="4">
        <v>35436515</v>
      </c>
      <c r="B280" s="4" t="s">
        <v>24</v>
      </c>
      <c r="C280" s="4">
        <v>153662102</v>
      </c>
      <c r="D280" t="s">
        <v>260</v>
      </c>
      <c r="E280" s="21" t="s">
        <v>57</v>
      </c>
      <c r="F280" s="4" t="s">
        <v>26</v>
      </c>
      <c r="G280" s="4" t="s">
        <v>115</v>
      </c>
      <c r="H280" s="4">
        <v>32</v>
      </c>
      <c r="I280" s="19">
        <v>45764.333333333336</v>
      </c>
      <c r="J280" s="4">
        <v>2025</v>
      </c>
      <c r="K280" s="4" t="s">
        <v>117</v>
      </c>
      <c r="L280" s="11">
        <f t="shared" si="85"/>
        <v>3.0000000000000002E-2</v>
      </c>
      <c r="M280" s="11">
        <f t="shared" si="86"/>
        <v>3.5</v>
      </c>
      <c r="N280" s="11">
        <f t="shared" si="87"/>
        <v>0</v>
      </c>
      <c r="O280" s="12">
        <f t="shared" si="88"/>
        <v>3.53</v>
      </c>
      <c r="P280" s="11">
        <v>0</v>
      </c>
      <c r="Q280" s="11">
        <v>0</v>
      </c>
      <c r="R280" s="11">
        <v>0</v>
      </c>
      <c r="S280" s="12">
        <f t="shared" si="89"/>
        <v>0</v>
      </c>
      <c r="T280" s="11">
        <v>3.0000000000000002E-2</v>
      </c>
      <c r="U280" s="11">
        <v>3.5</v>
      </c>
      <c r="V280" s="11">
        <v>0</v>
      </c>
      <c r="W280" s="12">
        <f t="shared" si="90"/>
        <v>3.53</v>
      </c>
    </row>
    <row r="281" spans="1:23" x14ac:dyDescent="0.3">
      <c r="A281" s="4">
        <v>35436516</v>
      </c>
      <c r="B281" s="4" t="s">
        <v>24</v>
      </c>
      <c r="C281" s="4">
        <v>153662102</v>
      </c>
      <c r="D281" t="s">
        <v>260</v>
      </c>
      <c r="E281" s="21" t="s">
        <v>57</v>
      </c>
      <c r="F281" s="4" t="s">
        <v>26</v>
      </c>
      <c r="G281" s="4" t="s">
        <v>115</v>
      </c>
      <c r="H281" s="4">
        <v>32</v>
      </c>
      <c r="I281" s="19">
        <v>45695.333333333336</v>
      </c>
      <c r="J281" s="4">
        <v>2025</v>
      </c>
      <c r="K281" s="4" t="s">
        <v>117</v>
      </c>
      <c r="L281" s="11">
        <f t="shared" si="85"/>
        <v>0</v>
      </c>
      <c r="M281" s="11">
        <f t="shared" si="86"/>
        <v>2.2599999999999998</v>
      </c>
      <c r="N281" s="11">
        <f t="shared" si="87"/>
        <v>0</v>
      </c>
      <c r="O281" s="12">
        <f t="shared" si="88"/>
        <v>2.2599999999999998</v>
      </c>
      <c r="P281" s="11">
        <v>0</v>
      </c>
      <c r="Q281" s="11">
        <v>0</v>
      </c>
      <c r="R281" s="11">
        <v>0</v>
      </c>
      <c r="S281" s="12">
        <f t="shared" si="89"/>
        <v>0</v>
      </c>
      <c r="T281" s="11">
        <v>0</v>
      </c>
      <c r="U281" s="11">
        <v>2.2599999999999998</v>
      </c>
      <c r="V281" s="11">
        <v>0</v>
      </c>
      <c r="W281" s="12">
        <f t="shared" si="90"/>
        <v>2.2599999999999998</v>
      </c>
    </row>
    <row r="282" spans="1:23" x14ac:dyDescent="0.3">
      <c r="A282" s="4">
        <v>35439661</v>
      </c>
      <c r="B282" s="4" t="s">
        <v>24</v>
      </c>
      <c r="C282" s="4">
        <v>102211102</v>
      </c>
      <c r="D282" t="s">
        <v>233</v>
      </c>
      <c r="E282" s="21" t="s">
        <v>77</v>
      </c>
      <c r="F282" s="4" t="s">
        <v>58</v>
      </c>
      <c r="G282" s="4" t="s">
        <v>115</v>
      </c>
      <c r="H282" s="4">
        <v>45</v>
      </c>
      <c r="I282" s="19">
        <v>45523.333333333336</v>
      </c>
      <c r="J282" s="4">
        <v>2024</v>
      </c>
      <c r="K282" s="4" t="s">
        <v>117</v>
      </c>
      <c r="L282" s="11">
        <f t="shared" si="85"/>
        <v>0</v>
      </c>
      <c r="M282" s="11">
        <f t="shared" si="86"/>
        <v>9.4696969696969696E-2</v>
      </c>
      <c r="N282" s="11">
        <f t="shared" si="87"/>
        <v>0</v>
      </c>
      <c r="O282" s="12">
        <f t="shared" si="88"/>
        <v>9.4696969696969696E-2</v>
      </c>
      <c r="P282" s="11">
        <v>0</v>
      </c>
      <c r="Q282" s="11">
        <v>9.4696969696969696E-2</v>
      </c>
      <c r="R282" s="11">
        <v>0</v>
      </c>
      <c r="S282" s="12">
        <f t="shared" si="89"/>
        <v>9.4696969696969696E-2</v>
      </c>
      <c r="T282" s="11">
        <v>0</v>
      </c>
      <c r="U282" s="11">
        <v>0</v>
      </c>
      <c r="V282" s="11">
        <v>0</v>
      </c>
      <c r="W282" s="12">
        <f t="shared" si="90"/>
        <v>0</v>
      </c>
    </row>
    <row r="283" spans="1:23" x14ac:dyDescent="0.3">
      <c r="A283" s="4">
        <v>35439898</v>
      </c>
      <c r="B283" s="4" t="s">
        <v>24</v>
      </c>
      <c r="C283" s="4">
        <v>103271101</v>
      </c>
      <c r="D283" t="s">
        <v>268</v>
      </c>
      <c r="E283" s="21" t="s">
        <v>131</v>
      </c>
      <c r="F283" s="4" t="s">
        <v>22</v>
      </c>
      <c r="G283" s="4" t="s">
        <v>115</v>
      </c>
      <c r="H283" s="4">
        <v>11</v>
      </c>
      <c r="I283" s="19">
        <v>45636.333333333336</v>
      </c>
      <c r="J283" s="4">
        <v>2025</v>
      </c>
      <c r="K283" s="4" t="s">
        <v>117</v>
      </c>
      <c r="L283" s="11">
        <f t="shared" si="85"/>
        <v>0</v>
      </c>
      <c r="M283" s="11">
        <f t="shared" si="86"/>
        <v>4.9390000000000001</v>
      </c>
      <c r="N283" s="11">
        <f t="shared" si="87"/>
        <v>0</v>
      </c>
      <c r="O283" s="12">
        <f t="shared" si="88"/>
        <v>4.9390000000000001</v>
      </c>
      <c r="P283" s="11">
        <v>0</v>
      </c>
      <c r="Q283" s="11">
        <v>0</v>
      </c>
      <c r="R283" s="11">
        <v>0</v>
      </c>
      <c r="S283" s="12">
        <f t="shared" si="89"/>
        <v>0</v>
      </c>
      <c r="T283" s="11">
        <v>0</v>
      </c>
      <c r="U283" s="11">
        <v>4.9390000000000001</v>
      </c>
      <c r="V283" s="11">
        <v>0</v>
      </c>
      <c r="W283" s="12">
        <f t="shared" si="90"/>
        <v>4.9390000000000001</v>
      </c>
    </row>
    <row r="284" spans="1:23" x14ac:dyDescent="0.3">
      <c r="A284" s="4">
        <v>35439899</v>
      </c>
      <c r="B284" s="4" t="s">
        <v>24</v>
      </c>
      <c r="C284" s="4">
        <v>103271101</v>
      </c>
      <c r="D284" t="s">
        <v>268</v>
      </c>
      <c r="E284" s="21" t="s">
        <v>131</v>
      </c>
      <c r="F284" s="4" t="s">
        <v>22</v>
      </c>
      <c r="G284" s="4" t="s">
        <v>115</v>
      </c>
      <c r="H284" s="4">
        <v>11</v>
      </c>
      <c r="I284" s="19">
        <v>45665.333333333336</v>
      </c>
      <c r="J284" s="4">
        <v>2025</v>
      </c>
      <c r="K284" s="4" t="s">
        <v>117</v>
      </c>
      <c r="L284" s="11">
        <f t="shared" si="85"/>
        <v>0</v>
      </c>
      <c r="M284" s="11">
        <f t="shared" si="86"/>
        <v>1.3340000000000001</v>
      </c>
      <c r="N284" s="11">
        <f t="shared" si="87"/>
        <v>0</v>
      </c>
      <c r="O284" s="12">
        <f t="shared" si="88"/>
        <v>1.3340000000000001</v>
      </c>
      <c r="P284" s="11">
        <v>0</v>
      </c>
      <c r="Q284" s="11">
        <v>0</v>
      </c>
      <c r="R284" s="11">
        <v>0</v>
      </c>
      <c r="S284" s="12">
        <f t="shared" si="89"/>
        <v>0</v>
      </c>
      <c r="T284" s="11">
        <v>0</v>
      </c>
      <c r="U284" s="11">
        <v>1.3340000000000001</v>
      </c>
      <c r="V284" s="11">
        <v>0</v>
      </c>
      <c r="W284" s="12">
        <f t="shared" si="90"/>
        <v>1.3340000000000001</v>
      </c>
    </row>
    <row r="285" spans="1:23" x14ac:dyDescent="0.3">
      <c r="A285" s="4">
        <v>35447662</v>
      </c>
      <c r="B285" s="4" t="s">
        <v>24</v>
      </c>
      <c r="C285" s="4">
        <v>152101102</v>
      </c>
      <c r="D285" t="s">
        <v>226</v>
      </c>
      <c r="E285" s="21" t="s">
        <v>66</v>
      </c>
      <c r="F285" s="4" t="s">
        <v>323</v>
      </c>
      <c r="G285" s="4" t="s">
        <v>115</v>
      </c>
      <c r="H285" s="4">
        <v>41</v>
      </c>
      <c r="I285" s="19">
        <v>45579.333333333336</v>
      </c>
      <c r="J285" s="4">
        <v>2025</v>
      </c>
      <c r="K285" s="4" t="s">
        <v>117</v>
      </c>
      <c r="L285" s="11">
        <f t="shared" si="85"/>
        <v>0</v>
      </c>
      <c r="M285" s="11">
        <f t="shared" si="86"/>
        <v>2.197007575757576</v>
      </c>
      <c r="N285" s="11">
        <f t="shared" si="87"/>
        <v>0</v>
      </c>
      <c r="O285" s="12">
        <f t="shared" si="88"/>
        <v>2.197007575757576</v>
      </c>
      <c r="P285" s="11">
        <v>0</v>
      </c>
      <c r="Q285" s="11">
        <v>0</v>
      </c>
      <c r="R285" s="11">
        <v>0</v>
      </c>
      <c r="S285" s="12">
        <f t="shared" si="89"/>
        <v>0</v>
      </c>
      <c r="T285" s="11">
        <v>0</v>
      </c>
      <c r="U285" s="11">
        <v>2.197007575757576</v>
      </c>
      <c r="V285" s="11">
        <v>0</v>
      </c>
      <c r="W285" s="12">
        <f t="shared" si="90"/>
        <v>2.197007575757576</v>
      </c>
    </row>
    <row r="286" spans="1:23" x14ac:dyDescent="0.3">
      <c r="A286" s="4">
        <v>35447663</v>
      </c>
      <c r="B286" s="4" t="s">
        <v>24</v>
      </c>
      <c r="C286" s="4">
        <v>152101102</v>
      </c>
      <c r="D286" t="s">
        <v>226</v>
      </c>
      <c r="E286" s="21" t="s">
        <v>66</v>
      </c>
      <c r="F286" s="4" t="s">
        <v>323</v>
      </c>
      <c r="G286" s="4" t="s">
        <v>115</v>
      </c>
      <c r="H286" s="4">
        <v>41</v>
      </c>
      <c r="I286" s="19">
        <v>45579.333333333336</v>
      </c>
      <c r="J286" s="4">
        <v>2025</v>
      </c>
      <c r="K286" s="4" t="s">
        <v>117</v>
      </c>
      <c r="L286" s="11">
        <f t="shared" si="85"/>
        <v>0</v>
      </c>
      <c r="M286" s="11">
        <f t="shared" si="86"/>
        <v>2.97</v>
      </c>
      <c r="N286" s="11">
        <f t="shared" si="87"/>
        <v>0</v>
      </c>
      <c r="O286" s="12">
        <f t="shared" si="88"/>
        <v>2.97</v>
      </c>
      <c r="P286" s="11">
        <v>0</v>
      </c>
      <c r="Q286" s="11">
        <v>0</v>
      </c>
      <c r="R286" s="11">
        <v>0</v>
      </c>
      <c r="S286" s="12">
        <f t="shared" si="89"/>
        <v>0</v>
      </c>
      <c r="T286" s="11">
        <v>0</v>
      </c>
      <c r="U286" s="11">
        <v>2.97</v>
      </c>
      <c r="V286" s="11">
        <v>0</v>
      </c>
      <c r="W286" s="12">
        <f t="shared" si="90"/>
        <v>2.97</v>
      </c>
    </row>
    <row r="287" spans="1:23" x14ac:dyDescent="0.3">
      <c r="A287" s="4">
        <v>35448085</v>
      </c>
      <c r="B287" s="4" t="s">
        <v>24</v>
      </c>
      <c r="C287" s="4">
        <v>102041104</v>
      </c>
      <c r="D287" t="s">
        <v>269</v>
      </c>
      <c r="E287" s="21" t="s">
        <v>133</v>
      </c>
      <c r="F287" s="4" t="s">
        <v>54</v>
      </c>
      <c r="G287" s="4" t="s">
        <v>115</v>
      </c>
      <c r="H287" s="4">
        <v>37</v>
      </c>
      <c r="I287" s="19">
        <v>45552.333333333336</v>
      </c>
      <c r="J287" s="4">
        <v>2025</v>
      </c>
      <c r="K287" s="4" t="s">
        <v>117</v>
      </c>
      <c r="L287" s="11">
        <f t="shared" si="85"/>
        <v>0</v>
      </c>
      <c r="M287" s="11">
        <f t="shared" si="86"/>
        <v>2.3379924242424241</v>
      </c>
      <c r="N287" s="11">
        <f t="shared" si="87"/>
        <v>0</v>
      </c>
      <c r="O287" s="12">
        <f t="shared" si="88"/>
        <v>2.3379924242424241</v>
      </c>
      <c r="P287" s="11">
        <v>0</v>
      </c>
      <c r="Q287" s="11">
        <v>0</v>
      </c>
      <c r="R287" s="11">
        <v>0</v>
      </c>
      <c r="S287" s="12">
        <f t="shared" si="89"/>
        <v>0</v>
      </c>
      <c r="T287" s="11">
        <v>0</v>
      </c>
      <c r="U287" s="11">
        <v>2.3379924242424241</v>
      </c>
      <c r="V287" s="11">
        <v>0</v>
      </c>
      <c r="W287" s="12">
        <f t="shared" si="90"/>
        <v>2.3379924242424241</v>
      </c>
    </row>
    <row r="288" spans="1:23" x14ac:dyDescent="0.3">
      <c r="A288" s="4">
        <v>35448086</v>
      </c>
      <c r="B288" s="4" t="s">
        <v>24</v>
      </c>
      <c r="C288" s="4">
        <v>102041104</v>
      </c>
      <c r="D288" t="s">
        <v>269</v>
      </c>
      <c r="E288" s="21" t="s">
        <v>133</v>
      </c>
      <c r="F288" s="4" t="s">
        <v>54</v>
      </c>
      <c r="G288" s="4" t="s">
        <v>115</v>
      </c>
      <c r="H288" s="4">
        <v>37</v>
      </c>
      <c r="I288" s="19">
        <v>45552.333333333336</v>
      </c>
      <c r="J288" s="4">
        <v>2025</v>
      </c>
      <c r="K288" s="4" t="s">
        <v>117</v>
      </c>
      <c r="L288" s="11">
        <f t="shared" si="85"/>
        <v>0</v>
      </c>
      <c r="M288" s="11">
        <f t="shared" si="86"/>
        <v>1.986003787878788</v>
      </c>
      <c r="N288" s="11">
        <f t="shared" si="87"/>
        <v>0</v>
      </c>
      <c r="O288" s="12">
        <f t="shared" si="88"/>
        <v>1.986003787878788</v>
      </c>
      <c r="P288" s="11">
        <v>0</v>
      </c>
      <c r="Q288" s="11">
        <v>0</v>
      </c>
      <c r="R288" s="11">
        <v>0</v>
      </c>
      <c r="S288" s="12">
        <f t="shared" si="89"/>
        <v>0</v>
      </c>
      <c r="T288" s="11">
        <v>0</v>
      </c>
      <c r="U288" s="11">
        <v>1.986003787878788</v>
      </c>
      <c r="V288" s="11">
        <v>0</v>
      </c>
      <c r="W288" s="12">
        <f t="shared" si="90"/>
        <v>1.986003787878788</v>
      </c>
    </row>
    <row r="289" spans="1:23" x14ac:dyDescent="0.3">
      <c r="A289" s="4">
        <v>35450186</v>
      </c>
      <c r="B289" s="4" t="s">
        <v>24</v>
      </c>
      <c r="C289" s="4">
        <v>152301101</v>
      </c>
      <c r="D289" t="s">
        <v>259</v>
      </c>
      <c r="E289" s="21" t="s">
        <v>120</v>
      </c>
      <c r="F289" s="4" t="s">
        <v>67</v>
      </c>
      <c r="G289" s="4" t="s">
        <v>115</v>
      </c>
      <c r="H289" s="4">
        <v>20</v>
      </c>
      <c r="I289" s="19" t="s">
        <v>46</v>
      </c>
      <c r="J289" s="4">
        <v>2025</v>
      </c>
      <c r="K289" s="4" t="s">
        <v>117</v>
      </c>
      <c r="L289" s="11">
        <f t="shared" si="85"/>
        <v>0</v>
      </c>
      <c r="M289" s="11">
        <f t="shared" si="86"/>
        <v>0.78996212121212117</v>
      </c>
      <c r="N289" s="11">
        <f t="shared" si="87"/>
        <v>0</v>
      </c>
      <c r="O289" s="12">
        <f t="shared" si="88"/>
        <v>0.78996212121212117</v>
      </c>
      <c r="P289" s="11">
        <v>0</v>
      </c>
      <c r="Q289" s="11">
        <v>0</v>
      </c>
      <c r="R289" s="11">
        <v>0</v>
      </c>
      <c r="S289" s="12">
        <f t="shared" si="89"/>
        <v>0</v>
      </c>
      <c r="T289" s="11">
        <v>0</v>
      </c>
      <c r="U289" s="11">
        <v>0.78996212121212117</v>
      </c>
      <c r="V289" s="11">
        <v>0</v>
      </c>
      <c r="W289" s="12">
        <f t="shared" si="90"/>
        <v>0.78996212121212117</v>
      </c>
    </row>
    <row r="290" spans="1:23" x14ac:dyDescent="0.3">
      <c r="A290" s="4">
        <v>35452898</v>
      </c>
      <c r="B290" s="4" t="s">
        <v>24</v>
      </c>
      <c r="C290" s="4">
        <v>152201101</v>
      </c>
      <c r="D290" t="s">
        <v>270</v>
      </c>
      <c r="E290" s="21" t="s">
        <v>137</v>
      </c>
      <c r="F290" s="4" t="s">
        <v>325</v>
      </c>
      <c r="G290" s="4" t="s">
        <v>115</v>
      </c>
      <c r="H290" s="4">
        <v>52</v>
      </c>
      <c r="I290" s="19">
        <v>45695.333333333336</v>
      </c>
      <c r="J290" s="4">
        <v>2025</v>
      </c>
      <c r="K290" s="4" t="s">
        <v>117</v>
      </c>
      <c r="L290" s="11">
        <f t="shared" si="85"/>
        <v>0</v>
      </c>
      <c r="M290" s="11">
        <f t="shared" si="86"/>
        <v>4.42</v>
      </c>
      <c r="N290" s="11">
        <f t="shared" si="87"/>
        <v>0</v>
      </c>
      <c r="O290" s="12">
        <f t="shared" si="88"/>
        <v>4.42</v>
      </c>
      <c r="P290" s="11">
        <v>0</v>
      </c>
      <c r="Q290" s="11">
        <v>0</v>
      </c>
      <c r="R290" s="11">
        <v>0</v>
      </c>
      <c r="S290" s="12">
        <f t="shared" si="89"/>
        <v>0</v>
      </c>
      <c r="T290" s="11">
        <v>0</v>
      </c>
      <c r="U290" s="11">
        <v>4.42</v>
      </c>
      <c r="V290" s="11">
        <v>0</v>
      </c>
      <c r="W290" s="12">
        <f t="shared" si="90"/>
        <v>4.42</v>
      </c>
    </row>
    <row r="291" spans="1:23" x14ac:dyDescent="0.3">
      <c r="A291" s="4">
        <v>35454650</v>
      </c>
      <c r="B291" s="4" t="s">
        <v>24</v>
      </c>
      <c r="C291" s="4">
        <v>102041104</v>
      </c>
      <c r="D291" t="s">
        <v>269</v>
      </c>
      <c r="E291" s="21" t="s">
        <v>133</v>
      </c>
      <c r="F291" s="4" t="s">
        <v>54</v>
      </c>
      <c r="G291" s="4" t="s">
        <v>115</v>
      </c>
      <c r="H291" s="4">
        <v>37</v>
      </c>
      <c r="I291" s="19">
        <v>45552.333333333336</v>
      </c>
      <c r="J291" s="4">
        <v>2025</v>
      </c>
      <c r="K291" s="4" t="s">
        <v>117</v>
      </c>
      <c r="L291" s="11">
        <f t="shared" si="85"/>
        <v>0</v>
      </c>
      <c r="M291" s="11">
        <f t="shared" si="86"/>
        <v>0.51399621212121216</v>
      </c>
      <c r="N291" s="11">
        <f t="shared" si="87"/>
        <v>0</v>
      </c>
      <c r="O291" s="12">
        <f t="shared" si="88"/>
        <v>0.51399621212121216</v>
      </c>
      <c r="P291" s="11">
        <v>0</v>
      </c>
      <c r="Q291" s="11">
        <v>0</v>
      </c>
      <c r="R291" s="11">
        <v>0</v>
      </c>
      <c r="S291" s="12">
        <f t="shared" si="89"/>
        <v>0</v>
      </c>
      <c r="T291" s="11">
        <v>0</v>
      </c>
      <c r="U291" s="11">
        <v>0.51399621212121216</v>
      </c>
      <c r="V291" s="11">
        <v>0</v>
      </c>
      <c r="W291" s="12">
        <f t="shared" si="90"/>
        <v>0.51399621212121216</v>
      </c>
    </row>
    <row r="292" spans="1:23" x14ac:dyDescent="0.3">
      <c r="A292" s="4">
        <v>35454651</v>
      </c>
      <c r="B292" s="4" t="s">
        <v>24</v>
      </c>
      <c r="C292" s="4">
        <v>102041104</v>
      </c>
      <c r="D292" t="s">
        <v>269</v>
      </c>
      <c r="E292" s="21" t="s">
        <v>133</v>
      </c>
      <c r="F292" s="4" t="s">
        <v>54</v>
      </c>
      <c r="G292" s="4" t="s">
        <v>115</v>
      </c>
      <c r="H292" s="4">
        <v>37</v>
      </c>
      <c r="I292" s="19">
        <v>45552.333333333336</v>
      </c>
      <c r="J292" s="4">
        <v>2025</v>
      </c>
      <c r="K292" s="4" t="s">
        <v>117</v>
      </c>
      <c r="L292" s="11">
        <f t="shared" si="85"/>
        <v>8.5000000000000006E-2</v>
      </c>
      <c r="M292" s="11">
        <f t="shared" si="86"/>
        <v>1.3860037878787879</v>
      </c>
      <c r="N292" s="11">
        <f t="shared" si="87"/>
        <v>0</v>
      </c>
      <c r="O292" s="12">
        <f t="shared" si="88"/>
        <v>1.4710037878787878</v>
      </c>
      <c r="P292" s="11">
        <v>0</v>
      </c>
      <c r="Q292" s="11">
        <v>0</v>
      </c>
      <c r="R292" s="11">
        <v>0</v>
      </c>
      <c r="S292" s="12">
        <f t="shared" si="89"/>
        <v>0</v>
      </c>
      <c r="T292" s="11">
        <v>8.5000000000000006E-2</v>
      </c>
      <c r="U292" s="11">
        <v>1.3860037878787879</v>
      </c>
      <c r="V292" s="11">
        <v>0</v>
      </c>
      <c r="W292" s="12">
        <f t="shared" si="90"/>
        <v>1.4710037878787878</v>
      </c>
    </row>
    <row r="293" spans="1:23" x14ac:dyDescent="0.3">
      <c r="A293" s="4">
        <v>35454652</v>
      </c>
      <c r="B293" s="4" t="s">
        <v>24</v>
      </c>
      <c r="C293" s="4">
        <v>102041104</v>
      </c>
      <c r="D293" t="s">
        <v>269</v>
      </c>
      <c r="E293" s="21" t="s">
        <v>133</v>
      </c>
      <c r="F293" s="4" t="s">
        <v>54</v>
      </c>
      <c r="G293" s="4" t="s">
        <v>115</v>
      </c>
      <c r="H293" s="4">
        <v>37</v>
      </c>
      <c r="I293" s="19">
        <v>45552.333333333336</v>
      </c>
      <c r="J293" s="4">
        <v>2025</v>
      </c>
      <c r="K293" s="4" t="s">
        <v>117</v>
      </c>
      <c r="L293" s="11">
        <f t="shared" si="85"/>
        <v>0</v>
      </c>
      <c r="M293" s="11">
        <f t="shared" si="86"/>
        <v>2.6950000000000003</v>
      </c>
      <c r="N293" s="11">
        <f t="shared" si="87"/>
        <v>0</v>
      </c>
      <c r="O293" s="12">
        <f t="shared" si="88"/>
        <v>2.6950000000000003</v>
      </c>
      <c r="P293" s="11">
        <v>0</v>
      </c>
      <c r="Q293" s="11">
        <v>0</v>
      </c>
      <c r="R293" s="11">
        <v>0</v>
      </c>
      <c r="S293" s="12">
        <f t="shared" si="89"/>
        <v>0</v>
      </c>
      <c r="T293" s="11">
        <v>0</v>
      </c>
      <c r="U293" s="11">
        <v>2.6950000000000003</v>
      </c>
      <c r="V293" s="11">
        <v>0</v>
      </c>
      <c r="W293" s="12">
        <f t="shared" si="90"/>
        <v>2.6950000000000003</v>
      </c>
    </row>
    <row r="294" spans="1:23" x14ac:dyDescent="0.3">
      <c r="A294" s="4">
        <v>35457280</v>
      </c>
      <c r="B294" s="4" t="s">
        <v>24</v>
      </c>
      <c r="C294" s="4">
        <v>152101102</v>
      </c>
      <c r="D294" t="s">
        <v>226</v>
      </c>
      <c r="E294" s="21" t="s">
        <v>66</v>
      </c>
      <c r="F294" s="4" t="s">
        <v>323</v>
      </c>
      <c r="G294" s="4" t="s">
        <v>115</v>
      </c>
      <c r="H294" s="4">
        <v>41</v>
      </c>
      <c r="I294" s="19">
        <v>45743.333333333336</v>
      </c>
      <c r="J294" s="4">
        <v>2025</v>
      </c>
      <c r="K294" s="4" t="s">
        <v>117</v>
      </c>
      <c r="L294" s="11">
        <f t="shared" si="85"/>
        <v>0</v>
      </c>
      <c r="M294" s="11">
        <f t="shared" si="86"/>
        <v>3.7699999999999996</v>
      </c>
      <c r="N294" s="11">
        <f t="shared" si="87"/>
        <v>0</v>
      </c>
      <c r="O294" s="12">
        <f t="shared" si="88"/>
        <v>3.7699999999999996</v>
      </c>
      <c r="P294" s="11">
        <v>0</v>
      </c>
      <c r="Q294" s="11">
        <v>0</v>
      </c>
      <c r="R294" s="11">
        <v>0</v>
      </c>
      <c r="S294" s="12">
        <f t="shared" si="89"/>
        <v>0</v>
      </c>
      <c r="T294" s="11">
        <v>0</v>
      </c>
      <c r="U294" s="11">
        <v>3.7699999999999996</v>
      </c>
      <c r="V294" s="11">
        <v>0</v>
      </c>
      <c r="W294" s="12">
        <f t="shared" si="90"/>
        <v>3.7699999999999996</v>
      </c>
    </row>
    <row r="295" spans="1:23" x14ac:dyDescent="0.3">
      <c r="A295" s="4">
        <v>35457281</v>
      </c>
      <c r="B295" s="4" t="s">
        <v>24</v>
      </c>
      <c r="C295" s="4">
        <v>152101102</v>
      </c>
      <c r="D295" t="s">
        <v>226</v>
      </c>
      <c r="E295" s="21" t="s">
        <v>66</v>
      </c>
      <c r="F295" s="4" t="s">
        <v>323</v>
      </c>
      <c r="G295" s="4" t="s">
        <v>115</v>
      </c>
      <c r="H295" s="4">
        <v>41</v>
      </c>
      <c r="I295" s="19">
        <v>45743.333333333336</v>
      </c>
      <c r="J295" s="4">
        <v>2025</v>
      </c>
      <c r="K295" s="4" t="s">
        <v>117</v>
      </c>
      <c r="L295" s="11">
        <f t="shared" si="85"/>
        <v>0</v>
      </c>
      <c r="M295" s="11">
        <f t="shared" si="86"/>
        <v>2.31</v>
      </c>
      <c r="N295" s="11">
        <f t="shared" si="87"/>
        <v>0</v>
      </c>
      <c r="O295" s="12">
        <f t="shared" si="88"/>
        <v>2.31</v>
      </c>
      <c r="P295" s="11">
        <v>0</v>
      </c>
      <c r="Q295" s="11">
        <v>0</v>
      </c>
      <c r="R295" s="11">
        <v>0</v>
      </c>
      <c r="S295" s="12">
        <f t="shared" si="89"/>
        <v>0</v>
      </c>
      <c r="T295" s="11">
        <v>0</v>
      </c>
      <c r="U295" s="11">
        <v>2.31</v>
      </c>
      <c r="V295" s="11">
        <v>0</v>
      </c>
      <c r="W295" s="12">
        <f t="shared" si="90"/>
        <v>2.31</v>
      </c>
    </row>
    <row r="296" spans="1:23" x14ac:dyDescent="0.3">
      <c r="A296" s="4">
        <v>35457800</v>
      </c>
      <c r="B296" s="4" t="s">
        <v>24</v>
      </c>
      <c r="C296" s="4">
        <v>152101102</v>
      </c>
      <c r="D296" t="s">
        <v>226</v>
      </c>
      <c r="E296" s="21" t="s">
        <v>66</v>
      </c>
      <c r="F296" s="4" t="s">
        <v>324</v>
      </c>
      <c r="G296" s="4" t="s">
        <v>115</v>
      </c>
      <c r="H296" s="4">
        <v>41</v>
      </c>
      <c r="I296" s="19">
        <v>45747.333333333336</v>
      </c>
      <c r="J296" s="4">
        <v>2025</v>
      </c>
      <c r="K296" s="4" t="s">
        <v>117</v>
      </c>
      <c r="L296" s="11">
        <f t="shared" si="85"/>
        <v>0</v>
      </c>
      <c r="M296" s="11">
        <f t="shared" si="86"/>
        <v>2.14</v>
      </c>
      <c r="N296" s="11">
        <f t="shared" si="87"/>
        <v>0</v>
      </c>
      <c r="O296" s="12">
        <f t="shared" si="88"/>
        <v>2.14</v>
      </c>
      <c r="P296" s="11">
        <v>0</v>
      </c>
      <c r="Q296" s="11">
        <v>0</v>
      </c>
      <c r="R296" s="11">
        <v>0</v>
      </c>
      <c r="S296" s="12">
        <f t="shared" si="89"/>
        <v>0</v>
      </c>
      <c r="T296" s="11">
        <v>0</v>
      </c>
      <c r="U296" s="11">
        <v>2.14</v>
      </c>
      <c r="V296" s="11">
        <v>0</v>
      </c>
      <c r="W296" s="12">
        <f t="shared" si="90"/>
        <v>2.14</v>
      </c>
    </row>
    <row r="297" spans="1:23" x14ac:dyDescent="0.3">
      <c r="A297" s="4">
        <v>35458434</v>
      </c>
      <c r="B297" s="4" t="s">
        <v>24</v>
      </c>
      <c r="C297" s="4">
        <v>152101102</v>
      </c>
      <c r="D297" t="s">
        <v>226</v>
      </c>
      <c r="E297" s="21" t="s">
        <v>66</v>
      </c>
      <c r="F297" s="4" t="s">
        <v>323</v>
      </c>
      <c r="G297" s="4" t="s">
        <v>115</v>
      </c>
      <c r="H297" s="4">
        <v>41</v>
      </c>
      <c r="I297" s="19">
        <v>45672.333333333336</v>
      </c>
      <c r="J297" s="4">
        <v>2025</v>
      </c>
      <c r="K297" s="4" t="s">
        <v>117</v>
      </c>
      <c r="L297" s="11">
        <f t="shared" si="85"/>
        <v>0</v>
      </c>
      <c r="M297" s="11">
        <f t="shared" si="86"/>
        <v>2.39</v>
      </c>
      <c r="N297" s="11">
        <f t="shared" si="87"/>
        <v>0</v>
      </c>
      <c r="O297" s="12">
        <f t="shared" si="88"/>
        <v>2.39</v>
      </c>
      <c r="P297" s="11">
        <v>0</v>
      </c>
      <c r="Q297" s="11">
        <v>0</v>
      </c>
      <c r="R297" s="11">
        <v>0</v>
      </c>
      <c r="S297" s="12">
        <f t="shared" si="89"/>
        <v>0</v>
      </c>
      <c r="T297" s="11">
        <v>0</v>
      </c>
      <c r="U297" s="11">
        <v>2.39</v>
      </c>
      <c r="V297" s="11">
        <v>0</v>
      </c>
      <c r="W297" s="12">
        <f t="shared" si="90"/>
        <v>2.39</v>
      </c>
    </row>
    <row r="298" spans="1:23" x14ac:dyDescent="0.3">
      <c r="A298" s="4">
        <v>35460160</v>
      </c>
      <c r="B298" s="4" t="s">
        <v>24</v>
      </c>
      <c r="C298" s="4">
        <v>102971111</v>
      </c>
      <c r="D298" t="s">
        <v>258</v>
      </c>
      <c r="E298" s="21" t="s">
        <v>119</v>
      </c>
      <c r="F298" s="4" t="s">
        <v>54</v>
      </c>
      <c r="G298" s="4" t="s">
        <v>115</v>
      </c>
      <c r="H298" s="4">
        <v>57</v>
      </c>
      <c r="I298" s="19">
        <v>45737.333333333336</v>
      </c>
      <c r="J298" s="4">
        <v>2025</v>
      </c>
      <c r="K298" s="4" t="s">
        <v>117</v>
      </c>
      <c r="L298" s="11">
        <f t="shared" si="85"/>
        <v>0</v>
      </c>
      <c r="M298" s="11">
        <f t="shared" si="86"/>
        <v>4.37</v>
      </c>
      <c r="N298" s="11">
        <f t="shared" si="87"/>
        <v>0</v>
      </c>
      <c r="O298" s="12">
        <f t="shared" si="88"/>
        <v>4.37</v>
      </c>
      <c r="P298" s="11">
        <v>0</v>
      </c>
      <c r="Q298" s="11">
        <v>0</v>
      </c>
      <c r="R298" s="11">
        <v>0</v>
      </c>
      <c r="S298" s="12">
        <f t="shared" si="89"/>
        <v>0</v>
      </c>
      <c r="T298" s="11">
        <v>0</v>
      </c>
      <c r="U298" s="11">
        <v>4.37</v>
      </c>
      <c r="V298" s="11">
        <v>0</v>
      </c>
      <c r="W298" s="12">
        <f t="shared" si="90"/>
        <v>4.37</v>
      </c>
    </row>
    <row r="299" spans="1:23" x14ac:dyDescent="0.3">
      <c r="A299" s="4">
        <v>35460162</v>
      </c>
      <c r="B299" s="4" t="s">
        <v>24</v>
      </c>
      <c r="C299" s="4">
        <v>102971111</v>
      </c>
      <c r="D299" t="s">
        <v>258</v>
      </c>
      <c r="E299" s="21" t="s">
        <v>119</v>
      </c>
      <c r="F299" s="4" t="s">
        <v>54</v>
      </c>
      <c r="G299" s="4" t="s">
        <v>115</v>
      </c>
      <c r="H299" s="4">
        <v>57</v>
      </c>
      <c r="I299" s="19">
        <v>45719.333333333336</v>
      </c>
      <c r="J299" s="4">
        <v>2025</v>
      </c>
      <c r="K299" s="4" t="s">
        <v>117</v>
      </c>
      <c r="L299" s="11">
        <f t="shared" si="85"/>
        <v>0</v>
      </c>
      <c r="M299" s="11">
        <f t="shared" si="86"/>
        <v>5.03</v>
      </c>
      <c r="N299" s="11">
        <f t="shared" si="87"/>
        <v>0</v>
      </c>
      <c r="O299" s="12">
        <f t="shared" si="88"/>
        <v>5.03</v>
      </c>
      <c r="P299" s="11">
        <v>0</v>
      </c>
      <c r="Q299" s="11">
        <v>0</v>
      </c>
      <c r="R299" s="11">
        <v>0</v>
      </c>
      <c r="S299" s="12">
        <f t="shared" si="89"/>
        <v>0</v>
      </c>
      <c r="T299" s="11">
        <v>0</v>
      </c>
      <c r="U299" s="11">
        <v>5.03</v>
      </c>
      <c r="V299" s="11">
        <v>0</v>
      </c>
      <c r="W299" s="12">
        <f t="shared" si="90"/>
        <v>5.03</v>
      </c>
    </row>
    <row r="300" spans="1:23" x14ac:dyDescent="0.3">
      <c r="A300" s="4">
        <v>35460286</v>
      </c>
      <c r="B300" s="4" t="s">
        <v>24</v>
      </c>
      <c r="C300" s="4">
        <v>103031102</v>
      </c>
      <c r="D300" t="s">
        <v>263</v>
      </c>
      <c r="E300" s="21" t="s">
        <v>125</v>
      </c>
      <c r="F300" s="4" t="s">
        <v>54</v>
      </c>
      <c r="G300" s="4" t="s">
        <v>115</v>
      </c>
      <c r="H300" s="4">
        <v>17</v>
      </c>
      <c r="I300" s="19">
        <v>45754.333333333336</v>
      </c>
      <c r="J300" s="4">
        <v>2025</v>
      </c>
      <c r="K300" s="4" t="s">
        <v>117</v>
      </c>
      <c r="L300" s="11">
        <f t="shared" si="85"/>
        <v>0</v>
      </c>
      <c r="M300" s="11">
        <f t="shared" si="86"/>
        <v>2.068996212121212</v>
      </c>
      <c r="N300" s="11">
        <f t="shared" si="87"/>
        <v>0</v>
      </c>
      <c r="O300" s="12">
        <f t="shared" si="88"/>
        <v>2.068996212121212</v>
      </c>
      <c r="P300" s="11">
        <v>0</v>
      </c>
      <c r="Q300" s="11">
        <v>0</v>
      </c>
      <c r="R300" s="11">
        <v>0</v>
      </c>
      <c r="S300" s="12">
        <f t="shared" si="89"/>
        <v>0</v>
      </c>
      <c r="T300" s="11">
        <v>0</v>
      </c>
      <c r="U300" s="11">
        <v>2.068996212121212</v>
      </c>
      <c r="V300" s="11">
        <v>0</v>
      </c>
      <c r="W300" s="12">
        <f t="shared" si="90"/>
        <v>2.068996212121212</v>
      </c>
    </row>
    <row r="301" spans="1:23" x14ac:dyDescent="0.3">
      <c r="A301" s="4">
        <v>35460292</v>
      </c>
      <c r="B301" s="4" t="s">
        <v>24</v>
      </c>
      <c r="C301" s="4">
        <v>103031102</v>
      </c>
      <c r="D301" t="s">
        <v>263</v>
      </c>
      <c r="E301" s="21" t="s">
        <v>125</v>
      </c>
      <c r="F301" s="4" t="s">
        <v>54</v>
      </c>
      <c r="G301" s="4" t="s">
        <v>115</v>
      </c>
      <c r="H301" s="4">
        <v>17</v>
      </c>
      <c r="I301" s="19">
        <v>45740.333333333336</v>
      </c>
      <c r="J301" s="4">
        <v>2025</v>
      </c>
      <c r="K301" s="4" t="s">
        <v>117</v>
      </c>
      <c r="L301" s="11">
        <f t="shared" si="85"/>
        <v>6.0000000000000001E-3</v>
      </c>
      <c r="M301" s="11">
        <f t="shared" si="86"/>
        <v>0.19200757575757574</v>
      </c>
      <c r="N301" s="11">
        <f t="shared" si="87"/>
        <v>0</v>
      </c>
      <c r="O301" s="12">
        <f t="shared" si="88"/>
        <v>0.19800757575757574</v>
      </c>
      <c r="P301" s="11">
        <v>0</v>
      </c>
      <c r="Q301" s="11">
        <v>0</v>
      </c>
      <c r="R301" s="11">
        <v>0</v>
      </c>
      <c r="S301" s="12">
        <f t="shared" si="89"/>
        <v>0</v>
      </c>
      <c r="T301" s="11">
        <v>6.0000000000000001E-3</v>
      </c>
      <c r="U301" s="11">
        <v>0.19200757575757574</v>
      </c>
      <c r="V301" s="11">
        <v>0</v>
      </c>
      <c r="W301" s="12">
        <f t="shared" si="90"/>
        <v>0.19800757575757574</v>
      </c>
    </row>
    <row r="302" spans="1:23" x14ac:dyDescent="0.3">
      <c r="A302" s="4">
        <v>35464320</v>
      </c>
      <c r="B302" s="4" t="s">
        <v>24</v>
      </c>
      <c r="C302" s="4">
        <v>102971111</v>
      </c>
      <c r="D302" t="s">
        <v>258</v>
      </c>
      <c r="E302" s="21" t="s">
        <v>119</v>
      </c>
      <c r="F302" s="4" t="s">
        <v>54</v>
      </c>
      <c r="G302" s="4" t="s">
        <v>115</v>
      </c>
      <c r="H302" s="4">
        <v>57</v>
      </c>
      <c r="I302" s="19">
        <v>45476.333333333336</v>
      </c>
      <c r="J302" s="4">
        <v>2025</v>
      </c>
      <c r="K302" s="4" t="s">
        <v>117</v>
      </c>
      <c r="L302" s="11">
        <f t="shared" si="85"/>
        <v>0</v>
      </c>
      <c r="M302" s="11">
        <f t="shared" si="86"/>
        <v>4.3399621212121211</v>
      </c>
      <c r="N302" s="11">
        <f t="shared" si="87"/>
        <v>0</v>
      </c>
      <c r="O302" s="12">
        <f t="shared" si="88"/>
        <v>4.3399621212121211</v>
      </c>
      <c r="P302" s="11">
        <v>0</v>
      </c>
      <c r="Q302" s="11">
        <v>0</v>
      </c>
      <c r="R302" s="11">
        <v>0</v>
      </c>
      <c r="S302" s="12">
        <f t="shared" si="89"/>
        <v>0</v>
      </c>
      <c r="T302" s="11">
        <v>0</v>
      </c>
      <c r="U302" s="11">
        <v>4.3399621212121211</v>
      </c>
      <c r="V302" s="11">
        <v>0</v>
      </c>
      <c r="W302" s="12">
        <f t="shared" si="90"/>
        <v>4.3399621212121211</v>
      </c>
    </row>
    <row r="303" spans="1:23" x14ac:dyDescent="0.3">
      <c r="A303" s="4">
        <v>35464321</v>
      </c>
      <c r="B303" s="4" t="s">
        <v>24</v>
      </c>
      <c r="C303" s="4">
        <v>102971111</v>
      </c>
      <c r="D303" t="s">
        <v>258</v>
      </c>
      <c r="E303" s="21" t="s">
        <v>119</v>
      </c>
      <c r="F303" s="4" t="s">
        <v>54</v>
      </c>
      <c r="G303" s="4" t="s">
        <v>115</v>
      </c>
      <c r="H303" s="4">
        <v>57</v>
      </c>
      <c r="I303" s="19">
        <v>45719.333333333336</v>
      </c>
      <c r="J303" s="4">
        <v>2025</v>
      </c>
      <c r="K303" s="4" t="s">
        <v>117</v>
      </c>
      <c r="L303" s="11">
        <f t="shared" si="85"/>
        <v>0</v>
      </c>
      <c r="M303" s="11">
        <f t="shared" si="86"/>
        <v>1.7899621212121213</v>
      </c>
      <c r="N303" s="11">
        <f t="shared" si="87"/>
        <v>0</v>
      </c>
      <c r="O303" s="12">
        <f t="shared" si="88"/>
        <v>1.7899621212121213</v>
      </c>
      <c r="P303" s="11">
        <v>0</v>
      </c>
      <c r="Q303" s="11">
        <v>0</v>
      </c>
      <c r="R303" s="11">
        <v>0</v>
      </c>
      <c r="S303" s="12">
        <f t="shared" si="89"/>
        <v>0</v>
      </c>
      <c r="T303" s="11">
        <v>0</v>
      </c>
      <c r="U303" s="11">
        <v>1.7899621212121213</v>
      </c>
      <c r="V303" s="11">
        <v>0</v>
      </c>
      <c r="W303" s="12">
        <f t="shared" si="90"/>
        <v>1.7899621212121213</v>
      </c>
    </row>
    <row r="304" spans="1:23" x14ac:dyDescent="0.3">
      <c r="A304" s="4">
        <v>35464322</v>
      </c>
      <c r="B304" s="4" t="s">
        <v>24</v>
      </c>
      <c r="C304" s="4">
        <v>102971111</v>
      </c>
      <c r="D304" t="s">
        <v>258</v>
      </c>
      <c r="E304" s="21" t="s">
        <v>119</v>
      </c>
      <c r="F304" s="4" t="s">
        <v>54</v>
      </c>
      <c r="G304" s="4" t="s">
        <v>115</v>
      </c>
      <c r="H304" s="4">
        <v>57</v>
      </c>
      <c r="I304" s="19">
        <v>45762.333333333336</v>
      </c>
      <c r="J304" s="4">
        <v>2025</v>
      </c>
      <c r="K304" s="4" t="s">
        <v>117</v>
      </c>
      <c r="L304" s="11">
        <f t="shared" si="85"/>
        <v>0</v>
      </c>
      <c r="M304" s="11">
        <f t="shared" si="86"/>
        <v>1.6700000000000002</v>
      </c>
      <c r="N304" s="11">
        <f t="shared" si="87"/>
        <v>0</v>
      </c>
      <c r="O304" s="12">
        <f t="shared" si="88"/>
        <v>1.6700000000000002</v>
      </c>
      <c r="P304" s="11">
        <v>0</v>
      </c>
      <c r="Q304" s="11">
        <v>0</v>
      </c>
      <c r="R304" s="11">
        <v>0</v>
      </c>
      <c r="S304" s="12">
        <f t="shared" si="89"/>
        <v>0</v>
      </c>
      <c r="T304" s="11">
        <v>0</v>
      </c>
      <c r="U304" s="11">
        <v>1.6700000000000002</v>
      </c>
      <c r="V304" s="11">
        <v>0</v>
      </c>
      <c r="W304" s="12">
        <f t="shared" si="90"/>
        <v>1.6700000000000002</v>
      </c>
    </row>
    <row r="305" spans="1:23" x14ac:dyDescent="0.3">
      <c r="A305" s="4">
        <v>35464323</v>
      </c>
      <c r="B305" s="4" t="s">
        <v>24</v>
      </c>
      <c r="C305" s="4">
        <v>102971111</v>
      </c>
      <c r="D305" t="s">
        <v>258</v>
      </c>
      <c r="E305" s="21" t="s">
        <v>119</v>
      </c>
      <c r="F305" s="4" t="s">
        <v>54</v>
      </c>
      <c r="G305" s="4" t="s">
        <v>115</v>
      </c>
      <c r="H305" s="4">
        <v>57</v>
      </c>
      <c r="I305" s="19">
        <v>45762.333333333336</v>
      </c>
      <c r="J305" s="4">
        <v>2025</v>
      </c>
      <c r="K305" s="4" t="s">
        <v>117</v>
      </c>
      <c r="L305" s="11">
        <f t="shared" si="85"/>
        <v>0</v>
      </c>
      <c r="M305" s="11">
        <f t="shared" si="86"/>
        <v>1.55</v>
      </c>
      <c r="N305" s="11">
        <f t="shared" si="87"/>
        <v>0</v>
      </c>
      <c r="O305" s="12">
        <f t="shared" si="88"/>
        <v>1.55</v>
      </c>
      <c r="P305" s="11">
        <v>0</v>
      </c>
      <c r="Q305" s="11">
        <v>0</v>
      </c>
      <c r="R305" s="11">
        <v>0</v>
      </c>
      <c r="S305" s="12">
        <f t="shared" si="89"/>
        <v>0</v>
      </c>
      <c r="T305" s="11">
        <v>0</v>
      </c>
      <c r="U305" s="11">
        <v>1.55</v>
      </c>
      <c r="V305" s="11">
        <v>0</v>
      </c>
      <c r="W305" s="12">
        <f t="shared" si="90"/>
        <v>1.55</v>
      </c>
    </row>
    <row r="306" spans="1:23" x14ac:dyDescent="0.3">
      <c r="A306" s="4">
        <v>35473990</v>
      </c>
      <c r="B306" s="4" t="s">
        <v>24</v>
      </c>
      <c r="C306" s="4">
        <v>153082106</v>
      </c>
      <c r="D306" t="s">
        <v>211</v>
      </c>
      <c r="E306" s="21" t="s">
        <v>151</v>
      </c>
      <c r="F306" s="4" t="s">
        <v>26</v>
      </c>
      <c r="G306" s="4" t="s">
        <v>115</v>
      </c>
      <c r="H306" s="4">
        <v>58</v>
      </c>
      <c r="I306" s="19">
        <v>46037.333333333336</v>
      </c>
      <c r="J306" s="4">
        <v>2026</v>
      </c>
      <c r="K306" s="4" t="s">
        <v>117</v>
      </c>
      <c r="L306" s="11">
        <f t="shared" si="85"/>
        <v>0</v>
      </c>
      <c r="M306" s="11">
        <f t="shared" si="86"/>
        <v>5.3598484848484844</v>
      </c>
      <c r="N306" s="11">
        <f t="shared" si="87"/>
        <v>0</v>
      </c>
      <c r="O306" s="12">
        <f t="shared" si="88"/>
        <v>5.3598484848484844</v>
      </c>
      <c r="P306" s="11">
        <v>0</v>
      </c>
      <c r="Q306" s="11">
        <v>0</v>
      </c>
      <c r="R306" s="11">
        <v>0</v>
      </c>
      <c r="S306" s="12">
        <f t="shared" si="89"/>
        <v>0</v>
      </c>
      <c r="T306" s="11">
        <v>0</v>
      </c>
      <c r="U306" s="11">
        <v>5.3598484848484844</v>
      </c>
      <c r="V306" s="11">
        <v>0</v>
      </c>
      <c r="W306" s="12">
        <f t="shared" si="90"/>
        <v>5.3598484848484844</v>
      </c>
    </row>
    <row r="307" spans="1:23" x14ac:dyDescent="0.3">
      <c r="A307" s="4">
        <v>35473991</v>
      </c>
      <c r="B307" s="4" t="s">
        <v>24</v>
      </c>
      <c r="C307" s="4">
        <v>153082106</v>
      </c>
      <c r="D307" t="s">
        <v>211</v>
      </c>
      <c r="E307" s="21" t="s">
        <v>151</v>
      </c>
      <c r="F307" s="4" t="s">
        <v>26</v>
      </c>
      <c r="G307" s="4" t="s">
        <v>115</v>
      </c>
      <c r="H307" s="4">
        <v>58</v>
      </c>
      <c r="I307" s="19">
        <v>45579.333333333336</v>
      </c>
      <c r="J307" s="4">
        <v>2026</v>
      </c>
      <c r="K307" s="4" t="s">
        <v>117</v>
      </c>
      <c r="L307" s="11">
        <f t="shared" si="85"/>
        <v>1.9886363636363636E-2</v>
      </c>
      <c r="M307" s="11">
        <f t="shared" si="86"/>
        <v>3.9399621212121212</v>
      </c>
      <c r="N307" s="11">
        <f t="shared" si="87"/>
        <v>0</v>
      </c>
      <c r="O307" s="12">
        <f t="shared" si="88"/>
        <v>3.959848484848485</v>
      </c>
      <c r="P307" s="11">
        <v>0</v>
      </c>
      <c r="Q307" s="11">
        <v>0</v>
      </c>
      <c r="R307" s="11">
        <v>0</v>
      </c>
      <c r="S307" s="12">
        <f t="shared" si="89"/>
        <v>0</v>
      </c>
      <c r="T307" s="11">
        <v>1.9886363636363636E-2</v>
      </c>
      <c r="U307" s="11">
        <v>3.9399621212121212</v>
      </c>
      <c r="V307" s="11">
        <v>0</v>
      </c>
      <c r="W307" s="12">
        <f t="shared" si="90"/>
        <v>3.959848484848485</v>
      </c>
    </row>
    <row r="308" spans="1:23" x14ac:dyDescent="0.3">
      <c r="A308" s="4">
        <v>35473992</v>
      </c>
      <c r="B308" s="4" t="s">
        <v>24</v>
      </c>
      <c r="C308" s="4">
        <v>63801102</v>
      </c>
      <c r="D308" t="s">
        <v>205</v>
      </c>
      <c r="E308" s="21" t="s">
        <v>109</v>
      </c>
      <c r="F308" s="4" t="s">
        <v>112</v>
      </c>
      <c r="G308" s="4" t="s">
        <v>21</v>
      </c>
      <c r="H308" s="4">
        <v>739</v>
      </c>
      <c r="I308" s="19">
        <v>45414.333333333336</v>
      </c>
      <c r="J308" s="4">
        <v>2024</v>
      </c>
      <c r="K308" s="4" t="s">
        <v>25</v>
      </c>
      <c r="L308" s="11">
        <f t="shared" ref="L308:L359" si="91">SUM(P308,T308)</f>
        <v>0</v>
      </c>
      <c r="M308" s="11">
        <f t="shared" ref="M308:M359" si="92">SUM(Q308,U308)</f>
        <v>0.47859848484848483</v>
      </c>
      <c r="N308" s="11">
        <f t="shared" ref="N308:N359" si="93">SUM(R308,V308)</f>
        <v>0</v>
      </c>
      <c r="O308" s="12">
        <f t="shared" ref="O308:O359" si="94">SUM(L308:N308)</f>
        <v>0.47859848484848483</v>
      </c>
      <c r="P308" s="11">
        <v>0</v>
      </c>
      <c r="Q308" s="11">
        <v>0.47859848484848483</v>
      </c>
      <c r="R308" s="11">
        <v>0</v>
      </c>
      <c r="S308" s="12">
        <f t="shared" ref="S308:S359" si="95">SUM(P308:R308)</f>
        <v>0.47859848484848483</v>
      </c>
      <c r="T308" s="11">
        <v>0</v>
      </c>
      <c r="U308" s="11">
        <v>0</v>
      </c>
      <c r="V308" s="11">
        <v>0</v>
      </c>
      <c r="W308" s="12">
        <f t="shared" ref="W308:W359" si="96">T308+U308+V308</f>
        <v>0</v>
      </c>
    </row>
    <row r="309" spans="1:23" x14ac:dyDescent="0.3">
      <c r="A309" s="4">
        <v>35473993</v>
      </c>
      <c r="B309" s="4" t="s">
        <v>24</v>
      </c>
      <c r="C309" s="4">
        <v>63601108</v>
      </c>
      <c r="D309" t="s">
        <v>250</v>
      </c>
      <c r="E309" s="21" t="s">
        <v>74</v>
      </c>
      <c r="F309" s="4" t="s">
        <v>112</v>
      </c>
      <c r="G309" s="4" t="s">
        <v>21</v>
      </c>
      <c r="H309" s="4">
        <v>64</v>
      </c>
      <c r="I309" s="19">
        <v>45491.333333333336</v>
      </c>
      <c r="J309" s="4">
        <v>2024</v>
      </c>
      <c r="K309" s="4" t="s">
        <v>25</v>
      </c>
      <c r="L309" s="11">
        <f t="shared" si="91"/>
        <v>0</v>
      </c>
      <c r="M309" s="11">
        <f t="shared" si="92"/>
        <v>0.26174242424242422</v>
      </c>
      <c r="N309" s="11">
        <f t="shared" si="93"/>
        <v>0</v>
      </c>
      <c r="O309" s="12">
        <f t="shared" si="94"/>
        <v>0.26174242424242422</v>
      </c>
      <c r="P309" s="11">
        <v>0</v>
      </c>
      <c r="Q309" s="11">
        <v>0.26174242424242422</v>
      </c>
      <c r="R309" s="11">
        <v>0</v>
      </c>
      <c r="S309" s="12">
        <f t="shared" si="95"/>
        <v>0.26174242424242422</v>
      </c>
      <c r="T309" s="11">
        <v>0</v>
      </c>
      <c r="U309" s="11">
        <v>0</v>
      </c>
      <c r="V309" s="11">
        <v>0</v>
      </c>
      <c r="W309" s="12">
        <f t="shared" si="96"/>
        <v>0</v>
      </c>
    </row>
    <row r="310" spans="1:23" x14ac:dyDescent="0.3">
      <c r="A310" s="4">
        <v>35474894</v>
      </c>
      <c r="B310" s="4" t="s">
        <v>24</v>
      </c>
      <c r="C310" s="4">
        <v>63601108</v>
      </c>
      <c r="D310" t="s">
        <v>250</v>
      </c>
      <c r="E310" s="21" t="s">
        <v>106</v>
      </c>
      <c r="F310" s="4" t="s">
        <v>112</v>
      </c>
      <c r="G310" s="4" t="s">
        <v>21</v>
      </c>
      <c r="H310" s="4">
        <v>122</v>
      </c>
      <c r="I310" s="19">
        <v>45467.333333333336</v>
      </c>
      <c r="J310" s="4">
        <v>2024</v>
      </c>
      <c r="K310" s="4" t="s">
        <v>25</v>
      </c>
      <c r="L310" s="11">
        <f t="shared" si="91"/>
        <v>0</v>
      </c>
      <c r="M310" s="11">
        <f t="shared" si="92"/>
        <v>1.2774621212121211</v>
      </c>
      <c r="N310" s="11">
        <f t="shared" si="93"/>
        <v>0</v>
      </c>
      <c r="O310" s="12">
        <f t="shared" si="94"/>
        <v>1.2774621212121211</v>
      </c>
      <c r="P310" s="11">
        <v>0</v>
      </c>
      <c r="Q310" s="11">
        <v>1.2774621212121211</v>
      </c>
      <c r="R310" s="11">
        <v>0</v>
      </c>
      <c r="S310" s="12">
        <f t="shared" si="95"/>
        <v>1.2774621212121211</v>
      </c>
      <c r="T310" s="11">
        <v>0</v>
      </c>
      <c r="U310" s="11">
        <v>0</v>
      </c>
      <c r="V310" s="11">
        <v>0</v>
      </c>
      <c r="W310" s="12">
        <f t="shared" si="96"/>
        <v>0</v>
      </c>
    </row>
    <row r="311" spans="1:23" x14ac:dyDescent="0.3">
      <c r="A311" s="4">
        <v>35474978</v>
      </c>
      <c r="B311" s="4" t="s">
        <v>24</v>
      </c>
      <c r="C311" s="4">
        <v>153082106</v>
      </c>
      <c r="D311" t="s">
        <v>211</v>
      </c>
      <c r="E311" s="21" t="s">
        <v>151</v>
      </c>
      <c r="F311" s="4" t="s">
        <v>26</v>
      </c>
      <c r="G311" s="4" t="s">
        <v>115</v>
      </c>
      <c r="H311" s="4">
        <v>58</v>
      </c>
      <c r="I311" s="19">
        <v>46037.333333333336</v>
      </c>
      <c r="J311" s="4">
        <v>2026</v>
      </c>
      <c r="K311" s="4" t="s">
        <v>117</v>
      </c>
      <c r="L311" s="11">
        <f t="shared" si="91"/>
        <v>0</v>
      </c>
      <c r="M311" s="11">
        <f t="shared" si="92"/>
        <v>6.6198863636363638</v>
      </c>
      <c r="N311" s="11">
        <f t="shared" si="93"/>
        <v>0</v>
      </c>
      <c r="O311" s="12">
        <f t="shared" si="94"/>
        <v>6.6198863636363638</v>
      </c>
      <c r="P311" s="11">
        <v>0</v>
      </c>
      <c r="Q311" s="11">
        <v>0</v>
      </c>
      <c r="R311" s="11">
        <v>0</v>
      </c>
      <c r="S311" s="12">
        <f t="shared" si="95"/>
        <v>0</v>
      </c>
      <c r="T311" s="11">
        <v>0</v>
      </c>
      <c r="U311" s="11">
        <v>6.6198863636363638</v>
      </c>
      <c r="V311" s="11">
        <v>0</v>
      </c>
      <c r="W311" s="12">
        <f t="shared" si="96"/>
        <v>6.6198863636363638</v>
      </c>
    </row>
    <row r="312" spans="1:23" x14ac:dyDescent="0.3">
      <c r="A312" s="4">
        <v>35485344</v>
      </c>
      <c r="B312" s="4" t="s">
        <v>24</v>
      </c>
      <c r="C312" s="4">
        <v>162821702</v>
      </c>
      <c r="D312" t="s">
        <v>239</v>
      </c>
      <c r="E312" s="21" t="s">
        <v>152</v>
      </c>
      <c r="F312" s="4" t="s">
        <v>36</v>
      </c>
      <c r="G312" s="4" t="s">
        <v>115</v>
      </c>
      <c r="H312" s="4">
        <v>60</v>
      </c>
      <c r="I312" s="19">
        <v>45750.333333333336</v>
      </c>
      <c r="J312" s="4">
        <v>2025</v>
      </c>
      <c r="K312" s="4" t="s">
        <v>117</v>
      </c>
      <c r="L312" s="11">
        <f t="shared" si="91"/>
        <v>0</v>
      </c>
      <c r="M312" s="11">
        <f t="shared" si="92"/>
        <v>4.1100000000000003</v>
      </c>
      <c r="N312" s="11">
        <f t="shared" si="93"/>
        <v>0</v>
      </c>
      <c r="O312" s="12">
        <f t="shared" si="94"/>
        <v>4.1100000000000003</v>
      </c>
      <c r="P312" s="11">
        <v>0</v>
      </c>
      <c r="Q312" s="11">
        <v>0</v>
      </c>
      <c r="R312" s="11">
        <v>0</v>
      </c>
      <c r="S312" s="12">
        <f t="shared" si="95"/>
        <v>0</v>
      </c>
      <c r="T312" s="11">
        <v>0</v>
      </c>
      <c r="U312" s="11">
        <v>4.1100000000000003</v>
      </c>
      <c r="V312" s="11">
        <v>0</v>
      </c>
      <c r="W312" s="12">
        <f t="shared" si="96"/>
        <v>4.1100000000000003</v>
      </c>
    </row>
    <row r="313" spans="1:23" x14ac:dyDescent="0.3">
      <c r="A313" s="4">
        <v>35485345</v>
      </c>
      <c r="B313" s="4" t="s">
        <v>24</v>
      </c>
      <c r="C313" s="4">
        <v>162821702</v>
      </c>
      <c r="D313" t="s">
        <v>239</v>
      </c>
      <c r="E313" s="21" t="s">
        <v>152</v>
      </c>
      <c r="F313" s="4" t="s">
        <v>36</v>
      </c>
      <c r="G313" s="4" t="s">
        <v>115</v>
      </c>
      <c r="H313" s="4">
        <v>60</v>
      </c>
      <c r="I313" s="19">
        <v>45750.333333333336</v>
      </c>
      <c r="J313" s="4">
        <v>2025</v>
      </c>
      <c r="K313" s="4" t="s">
        <v>117</v>
      </c>
      <c r="L313" s="11">
        <f t="shared" si="91"/>
        <v>0</v>
      </c>
      <c r="M313" s="11">
        <f t="shared" si="92"/>
        <v>3.2300000000000004</v>
      </c>
      <c r="N313" s="11">
        <f t="shared" si="93"/>
        <v>0</v>
      </c>
      <c r="O313" s="12">
        <f t="shared" si="94"/>
        <v>3.2300000000000004</v>
      </c>
      <c r="P313" s="11">
        <v>0</v>
      </c>
      <c r="Q313" s="11">
        <v>0</v>
      </c>
      <c r="R313" s="11">
        <v>0</v>
      </c>
      <c r="S313" s="12">
        <f t="shared" si="95"/>
        <v>0</v>
      </c>
      <c r="T313" s="11">
        <v>0</v>
      </c>
      <c r="U313" s="11">
        <v>3.2300000000000004</v>
      </c>
      <c r="V313" s="11">
        <v>0</v>
      </c>
      <c r="W313" s="12">
        <f t="shared" si="96"/>
        <v>3.2300000000000004</v>
      </c>
    </row>
    <row r="314" spans="1:23" x14ac:dyDescent="0.3">
      <c r="A314" s="4">
        <v>35485580</v>
      </c>
      <c r="B314" s="4" t="s">
        <v>24</v>
      </c>
      <c r="C314" s="4">
        <v>63601108</v>
      </c>
      <c r="D314" t="s">
        <v>250</v>
      </c>
      <c r="E314" s="21" t="s">
        <v>74</v>
      </c>
      <c r="F314" s="4" t="s">
        <v>112</v>
      </c>
      <c r="G314" s="4" t="s">
        <v>21</v>
      </c>
      <c r="H314" s="4">
        <v>64</v>
      </c>
      <c r="I314" s="19">
        <v>45582.333333333336</v>
      </c>
      <c r="J314" s="4">
        <v>2025</v>
      </c>
      <c r="K314" s="4" t="s">
        <v>25</v>
      </c>
      <c r="L314" s="11">
        <f t="shared" si="91"/>
        <v>0</v>
      </c>
      <c r="M314" s="11">
        <f t="shared" si="92"/>
        <v>5.6818181818181816E-2</v>
      </c>
      <c r="N314" s="11">
        <f t="shared" si="93"/>
        <v>0</v>
      </c>
      <c r="O314" s="12">
        <f t="shared" si="94"/>
        <v>5.6818181818181816E-2</v>
      </c>
      <c r="P314" s="11">
        <v>0</v>
      </c>
      <c r="Q314" s="11">
        <v>0</v>
      </c>
      <c r="R314" s="11">
        <v>0</v>
      </c>
      <c r="S314" s="12">
        <f t="shared" si="95"/>
        <v>0</v>
      </c>
      <c r="T314" s="11">
        <v>0</v>
      </c>
      <c r="U314" s="11">
        <v>5.6818181818181816E-2</v>
      </c>
      <c r="V314" s="11">
        <v>0</v>
      </c>
      <c r="W314" s="12">
        <f t="shared" si="96"/>
        <v>5.6818181818181816E-2</v>
      </c>
    </row>
    <row r="315" spans="1:23" x14ac:dyDescent="0.3">
      <c r="A315" s="4">
        <v>35488067</v>
      </c>
      <c r="B315" s="4" t="s">
        <v>24</v>
      </c>
      <c r="C315" s="4">
        <v>103031102</v>
      </c>
      <c r="D315" t="s">
        <v>263</v>
      </c>
      <c r="E315" s="21" t="s">
        <v>124</v>
      </c>
      <c r="F315" s="4" t="s">
        <v>54</v>
      </c>
      <c r="G315" s="4" t="s">
        <v>115</v>
      </c>
      <c r="H315" s="4">
        <v>61</v>
      </c>
      <c r="I315" s="19">
        <v>45736.333333333336</v>
      </c>
      <c r="J315" s="4">
        <v>2025</v>
      </c>
      <c r="K315" s="4" t="s">
        <v>117</v>
      </c>
      <c r="L315" s="11">
        <f t="shared" si="91"/>
        <v>0</v>
      </c>
      <c r="M315" s="11">
        <f t="shared" si="92"/>
        <v>1.0900000000000001</v>
      </c>
      <c r="N315" s="11">
        <f t="shared" si="93"/>
        <v>0</v>
      </c>
      <c r="O315" s="12">
        <f t="shared" si="94"/>
        <v>1.0900000000000001</v>
      </c>
      <c r="P315" s="11">
        <v>0</v>
      </c>
      <c r="Q315" s="11">
        <v>0</v>
      </c>
      <c r="R315" s="11">
        <v>0</v>
      </c>
      <c r="S315" s="12">
        <f t="shared" si="95"/>
        <v>0</v>
      </c>
      <c r="T315" s="11">
        <v>0</v>
      </c>
      <c r="U315" s="11">
        <v>1.0900000000000001</v>
      </c>
      <c r="V315" s="11">
        <v>0</v>
      </c>
      <c r="W315" s="12">
        <f t="shared" si="96"/>
        <v>1.0900000000000001</v>
      </c>
    </row>
    <row r="316" spans="1:23" x14ac:dyDescent="0.3">
      <c r="A316" s="4">
        <v>35488068</v>
      </c>
      <c r="B316" s="4" t="s">
        <v>24</v>
      </c>
      <c r="C316" s="4">
        <v>103031102</v>
      </c>
      <c r="D316" t="s">
        <v>263</v>
      </c>
      <c r="E316" s="21" t="s">
        <v>124</v>
      </c>
      <c r="F316" s="4" t="s">
        <v>54</v>
      </c>
      <c r="G316" s="4" t="s">
        <v>115</v>
      </c>
      <c r="H316" s="4">
        <v>61</v>
      </c>
      <c r="I316" s="19">
        <v>45805.333333333336</v>
      </c>
      <c r="J316" s="4">
        <v>2025</v>
      </c>
      <c r="K316" s="4" t="s">
        <v>117</v>
      </c>
      <c r="L316" s="11">
        <f t="shared" si="91"/>
        <v>0</v>
      </c>
      <c r="M316" s="11">
        <f t="shared" si="92"/>
        <v>5.8291666666666666</v>
      </c>
      <c r="N316" s="11">
        <f t="shared" si="93"/>
        <v>0</v>
      </c>
      <c r="O316" s="12">
        <f t="shared" si="94"/>
        <v>5.8291666666666666</v>
      </c>
      <c r="P316" s="11">
        <v>0</v>
      </c>
      <c r="Q316" s="11">
        <v>0</v>
      </c>
      <c r="R316" s="11">
        <v>0</v>
      </c>
      <c r="S316" s="12">
        <f t="shared" si="95"/>
        <v>0</v>
      </c>
      <c r="T316" s="11">
        <v>0</v>
      </c>
      <c r="U316" s="11">
        <v>5.8291666666666666</v>
      </c>
      <c r="V316" s="11">
        <v>0</v>
      </c>
      <c r="W316" s="12">
        <f t="shared" si="96"/>
        <v>5.8291666666666666</v>
      </c>
    </row>
    <row r="317" spans="1:23" x14ac:dyDescent="0.3">
      <c r="A317" s="4">
        <v>35488069</v>
      </c>
      <c r="B317" s="4" t="s">
        <v>24</v>
      </c>
      <c r="C317" s="4">
        <v>103031102</v>
      </c>
      <c r="D317" t="s">
        <v>263</v>
      </c>
      <c r="E317" s="21" t="s">
        <v>124</v>
      </c>
      <c r="F317" s="4" t="s">
        <v>54</v>
      </c>
      <c r="G317" s="4" t="s">
        <v>115</v>
      </c>
      <c r="H317" s="4">
        <v>61</v>
      </c>
      <c r="I317" s="19">
        <v>45679.333333333336</v>
      </c>
      <c r="J317" s="4">
        <v>2025</v>
      </c>
      <c r="K317" s="4" t="s">
        <v>117</v>
      </c>
      <c r="L317" s="11">
        <f t="shared" si="91"/>
        <v>0</v>
      </c>
      <c r="M317" s="11">
        <f t="shared" si="92"/>
        <v>1.4808712121212122</v>
      </c>
      <c r="N317" s="11">
        <f t="shared" si="93"/>
        <v>0</v>
      </c>
      <c r="O317" s="12">
        <f t="shared" si="94"/>
        <v>1.4808712121212122</v>
      </c>
      <c r="P317" s="11">
        <v>0</v>
      </c>
      <c r="Q317" s="11">
        <v>0</v>
      </c>
      <c r="R317" s="11">
        <v>0</v>
      </c>
      <c r="S317" s="12">
        <f t="shared" si="95"/>
        <v>0</v>
      </c>
      <c r="T317" s="11">
        <v>0</v>
      </c>
      <c r="U317" s="11">
        <v>1.4808712121212122</v>
      </c>
      <c r="V317" s="11">
        <v>0</v>
      </c>
      <c r="W317" s="12">
        <f t="shared" si="96"/>
        <v>1.4808712121212122</v>
      </c>
    </row>
    <row r="318" spans="1:23" x14ac:dyDescent="0.3">
      <c r="A318" s="4">
        <v>35488560</v>
      </c>
      <c r="B318" s="4" t="s">
        <v>24</v>
      </c>
      <c r="C318" s="4">
        <v>103031102</v>
      </c>
      <c r="D318" t="s">
        <v>263</v>
      </c>
      <c r="E318" s="21" t="s">
        <v>124</v>
      </c>
      <c r="F318" s="4" t="s">
        <v>54</v>
      </c>
      <c r="G318" s="4" t="s">
        <v>115</v>
      </c>
      <c r="H318" s="4">
        <v>61</v>
      </c>
      <c r="I318" s="19">
        <v>45748.333333333336</v>
      </c>
      <c r="J318" s="4">
        <v>2025</v>
      </c>
      <c r="K318" s="4" t="s">
        <v>117</v>
      </c>
      <c r="L318" s="11">
        <f t="shared" si="91"/>
        <v>0</v>
      </c>
      <c r="M318" s="11">
        <f t="shared" si="92"/>
        <v>7.1800000000000006</v>
      </c>
      <c r="N318" s="11">
        <f t="shared" si="93"/>
        <v>0</v>
      </c>
      <c r="O318" s="12">
        <f t="shared" si="94"/>
        <v>7.1800000000000006</v>
      </c>
      <c r="P318" s="11">
        <v>0</v>
      </c>
      <c r="Q318" s="11">
        <v>0</v>
      </c>
      <c r="R318" s="11">
        <v>0</v>
      </c>
      <c r="S318" s="12">
        <f t="shared" si="95"/>
        <v>0</v>
      </c>
      <c r="T318" s="11">
        <v>0</v>
      </c>
      <c r="U318" s="11">
        <v>7.1800000000000006</v>
      </c>
      <c r="V318" s="11">
        <v>0</v>
      </c>
      <c r="W318" s="12">
        <f t="shared" si="96"/>
        <v>7.1800000000000006</v>
      </c>
    </row>
    <row r="319" spans="1:23" x14ac:dyDescent="0.3">
      <c r="A319" s="4">
        <v>35490375</v>
      </c>
      <c r="B319" s="4" t="s">
        <v>24</v>
      </c>
      <c r="C319" s="4">
        <v>103331102</v>
      </c>
      <c r="D319" t="s">
        <v>255</v>
      </c>
      <c r="E319" s="21" t="s">
        <v>93</v>
      </c>
      <c r="F319" s="4" t="s">
        <v>352</v>
      </c>
      <c r="G319" s="4" t="s">
        <v>21</v>
      </c>
      <c r="H319" s="4">
        <v>457</v>
      </c>
      <c r="I319" s="19" t="s">
        <v>46</v>
      </c>
      <c r="J319" s="4">
        <v>2024</v>
      </c>
      <c r="K319" s="4" t="s">
        <v>25</v>
      </c>
      <c r="L319" s="11">
        <f t="shared" si="91"/>
        <v>0</v>
      </c>
      <c r="M319" s="11">
        <f t="shared" si="92"/>
        <v>9.3181818181818185E-2</v>
      </c>
      <c r="N319" s="11">
        <f t="shared" si="93"/>
        <v>0</v>
      </c>
      <c r="O319" s="12">
        <f t="shared" si="94"/>
        <v>9.3181818181818185E-2</v>
      </c>
      <c r="P319" s="11">
        <v>0</v>
      </c>
      <c r="Q319" s="11">
        <v>9.3181818181818185E-2</v>
      </c>
      <c r="R319" s="11">
        <v>0</v>
      </c>
      <c r="S319" s="12">
        <f t="shared" si="95"/>
        <v>9.3181818181818185E-2</v>
      </c>
      <c r="T319" s="11">
        <v>0</v>
      </c>
      <c r="U319" s="11">
        <v>0</v>
      </c>
      <c r="V319" s="11">
        <v>0</v>
      </c>
      <c r="W319" s="12">
        <f t="shared" si="96"/>
        <v>0</v>
      </c>
    </row>
    <row r="320" spans="1:23" x14ac:dyDescent="0.3">
      <c r="A320" s="4">
        <v>35493212</v>
      </c>
      <c r="B320" s="4" t="s">
        <v>24</v>
      </c>
      <c r="C320" s="4">
        <v>162821701</v>
      </c>
      <c r="D320" t="s">
        <v>156</v>
      </c>
      <c r="E320" s="21" t="s">
        <v>31</v>
      </c>
      <c r="F320" s="4" t="s">
        <v>36</v>
      </c>
      <c r="G320" s="4" t="s">
        <v>115</v>
      </c>
      <c r="H320" s="4">
        <v>66</v>
      </c>
      <c r="I320" s="19">
        <v>46183.333333333336</v>
      </c>
      <c r="J320" s="4">
        <v>2026</v>
      </c>
      <c r="K320" s="4" t="s">
        <v>117</v>
      </c>
      <c r="L320" s="11">
        <f t="shared" si="91"/>
        <v>0</v>
      </c>
      <c r="M320" s="11">
        <f t="shared" si="92"/>
        <v>1.9740530303030304</v>
      </c>
      <c r="N320" s="11">
        <f t="shared" si="93"/>
        <v>0</v>
      </c>
      <c r="O320" s="12">
        <f t="shared" si="94"/>
        <v>1.9740530303030304</v>
      </c>
      <c r="P320" s="11">
        <v>0</v>
      </c>
      <c r="Q320" s="11">
        <v>0</v>
      </c>
      <c r="R320" s="11">
        <v>0</v>
      </c>
      <c r="S320" s="12">
        <f t="shared" si="95"/>
        <v>0</v>
      </c>
      <c r="T320" s="11">
        <v>0</v>
      </c>
      <c r="U320" s="11">
        <v>1.9740530303030304</v>
      </c>
      <c r="V320" s="11">
        <v>0</v>
      </c>
      <c r="W320" s="12">
        <f t="shared" si="96"/>
        <v>1.9740530303030304</v>
      </c>
    </row>
    <row r="321" spans="1:23" x14ac:dyDescent="0.3">
      <c r="A321" s="4">
        <v>35493213</v>
      </c>
      <c r="B321" s="4" t="s">
        <v>24</v>
      </c>
      <c r="C321" s="4">
        <v>162821701</v>
      </c>
      <c r="D321" t="s">
        <v>156</v>
      </c>
      <c r="E321" s="21" t="s">
        <v>31</v>
      </c>
      <c r="F321" s="4" t="s">
        <v>36</v>
      </c>
      <c r="G321" s="4" t="s">
        <v>115</v>
      </c>
      <c r="H321" s="4">
        <v>66</v>
      </c>
      <c r="I321" s="19">
        <v>46183.333333333336</v>
      </c>
      <c r="J321" s="4">
        <v>2026</v>
      </c>
      <c r="K321" s="4" t="s">
        <v>117</v>
      </c>
      <c r="L321" s="11">
        <f t="shared" si="91"/>
        <v>0</v>
      </c>
      <c r="M321" s="11">
        <f t="shared" si="92"/>
        <v>0.96969696969696972</v>
      </c>
      <c r="N321" s="11">
        <f t="shared" si="93"/>
        <v>0</v>
      </c>
      <c r="O321" s="12">
        <f t="shared" si="94"/>
        <v>0.96969696969696972</v>
      </c>
      <c r="P321" s="11">
        <v>0</v>
      </c>
      <c r="Q321" s="11">
        <v>0</v>
      </c>
      <c r="R321" s="11">
        <v>0</v>
      </c>
      <c r="S321" s="12">
        <f t="shared" si="95"/>
        <v>0</v>
      </c>
      <c r="T321" s="11">
        <v>0</v>
      </c>
      <c r="U321" s="11">
        <v>0.96969696969696972</v>
      </c>
      <c r="V321" s="11">
        <v>0</v>
      </c>
      <c r="W321" s="12">
        <f t="shared" si="96"/>
        <v>0.96969696969696972</v>
      </c>
    </row>
    <row r="322" spans="1:23" x14ac:dyDescent="0.3">
      <c r="A322" s="4">
        <v>35493214</v>
      </c>
      <c r="B322" s="4" t="s">
        <v>24</v>
      </c>
      <c r="C322" s="4">
        <v>162821701</v>
      </c>
      <c r="D322" t="s">
        <v>156</v>
      </c>
      <c r="E322" s="21" t="s">
        <v>31</v>
      </c>
      <c r="F322" s="4" t="s">
        <v>36</v>
      </c>
      <c r="G322" s="4" t="s">
        <v>115</v>
      </c>
      <c r="H322" s="4">
        <v>66</v>
      </c>
      <c r="I322" s="19">
        <v>46183.333333333336</v>
      </c>
      <c r="J322" s="4">
        <v>2026</v>
      </c>
      <c r="K322" s="4" t="s">
        <v>117</v>
      </c>
      <c r="L322" s="11">
        <f t="shared" si="91"/>
        <v>0</v>
      </c>
      <c r="M322" s="11">
        <f t="shared" si="92"/>
        <v>1.6916666666666667</v>
      </c>
      <c r="N322" s="11">
        <f t="shared" si="93"/>
        <v>0</v>
      </c>
      <c r="O322" s="12">
        <f t="shared" si="94"/>
        <v>1.6916666666666667</v>
      </c>
      <c r="P322" s="11">
        <v>0</v>
      </c>
      <c r="Q322" s="11">
        <v>0</v>
      </c>
      <c r="R322" s="11">
        <v>0</v>
      </c>
      <c r="S322" s="12">
        <f t="shared" si="95"/>
        <v>0</v>
      </c>
      <c r="T322" s="11">
        <v>0</v>
      </c>
      <c r="U322" s="11">
        <v>1.6916666666666667</v>
      </c>
      <c r="V322" s="11">
        <v>0</v>
      </c>
      <c r="W322" s="12">
        <f t="shared" si="96"/>
        <v>1.6916666666666667</v>
      </c>
    </row>
    <row r="323" spans="1:23" x14ac:dyDescent="0.3">
      <c r="A323" s="4">
        <v>35493215</v>
      </c>
      <c r="B323" s="4" t="s">
        <v>24</v>
      </c>
      <c r="C323" s="4">
        <v>162821701</v>
      </c>
      <c r="D323" t="s">
        <v>156</v>
      </c>
      <c r="E323" s="21" t="s">
        <v>31</v>
      </c>
      <c r="F323" s="4" t="s">
        <v>36</v>
      </c>
      <c r="G323" s="4" t="s">
        <v>115</v>
      </c>
      <c r="H323" s="4">
        <v>66</v>
      </c>
      <c r="I323" s="19">
        <v>46183.333333333336</v>
      </c>
      <c r="J323" s="4">
        <v>2026</v>
      </c>
      <c r="K323" s="4" t="s">
        <v>117</v>
      </c>
      <c r="L323" s="11">
        <f t="shared" si="91"/>
        <v>0</v>
      </c>
      <c r="M323" s="11">
        <f t="shared" si="92"/>
        <v>1.6579545454545455</v>
      </c>
      <c r="N323" s="11">
        <f t="shared" si="93"/>
        <v>0</v>
      </c>
      <c r="O323" s="12">
        <f t="shared" si="94"/>
        <v>1.6579545454545455</v>
      </c>
      <c r="P323" s="11">
        <v>0</v>
      </c>
      <c r="Q323" s="11">
        <v>0</v>
      </c>
      <c r="R323" s="11">
        <v>0</v>
      </c>
      <c r="S323" s="12">
        <f t="shared" si="95"/>
        <v>0</v>
      </c>
      <c r="T323" s="11">
        <v>0</v>
      </c>
      <c r="U323" s="11">
        <v>1.6579545454545455</v>
      </c>
      <c r="V323" s="11">
        <v>0</v>
      </c>
      <c r="W323" s="12">
        <f t="shared" si="96"/>
        <v>1.6579545454545455</v>
      </c>
    </row>
    <row r="324" spans="1:23" x14ac:dyDescent="0.3">
      <c r="A324" s="4">
        <v>35493216</v>
      </c>
      <c r="B324" s="4" t="s">
        <v>24</v>
      </c>
      <c r="C324" s="4">
        <v>162821701</v>
      </c>
      <c r="D324" t="s">
        <v>156</v>
      </c>
      <c r="E324" s="21" t="s">
        <v>31</v>
      </c>
      <c r="F324" s="4" t="s">
        <v>36</v>
      </c>
      <c r="G324" s="4" t="s">
        <v>115</v>
      </c>
      <c r="H324" s="4">
        <v>66</v>
      </c>
      <c r="I324" s="19">
        <v>46183.333333333336</v>
      </c>
      <c r="J324" s="4">
        <v>2026</v>
      </c>
      <c r="K324" s="4" t="s">
        <v>117</v>
      </c>
      <c r="L324" s="11">
        <f t="shared" si="91"/>
        <v>0</v>
      </c>
      <c r="M324" s="11">
        <f t="shared" si="92"/>
        <v>2.9295454545454547</v>
      </c>
      <c r="N324" s="11">
        <f t="shared" si="93"/>
        <v>0</v>
      </c>
      <c r="O324" s="12">
        <f t="shared" si="94"/>
        <v>2.9295454545454547</v>
      </c>
      <c r="P324" s="11">
        <v>0</v>
      </c>
      <c r="Q324" s="11">
        <v>0</v>
      </c>
      <c r="R324" s="11">
        <v>0</v>
      </c>
      <c r="S324" s="12">
        <f t="shared" si="95"/>
        <v>0</v>
      </c>
      <c r="T324" s="11">
        <v>0</v>
      </c>
      <c r="U324" s="11">
        <v>2.9295454545454547</v>
      </c>
      <c r="V324" s="11">
        <v>0</v>
      </c>
      <c r="W324" s="12">
        <f t="shared" si="96"/>
        <v>2.9295454545454547</v>
      </c>
    </row>
    <row r="325" spans="1:23" x14ac:dyDescent="0.3">
      <c r="A325" s="4">
        <v>35493217</v>
      </c>
      <c r="B325" s="4" t="s">
        <v>24</v>
      </c>
      <c r="C325" s="4">
        <v>162821701</v>
      </c>
      <c r="D325" t="s">
        <v>156</v>
      </c>
      <c r="E325" s="21" t="s">
        <v>31</v>
      </c>
      <c r="F325" s="4" t="s">
        <v>36</v>
      </c>
      <c r="G325" s="4" t="s">
        <v>115</v>
      </c>
      <c r="H325" s="4">
        <v>66</v>
      </c>
      <c r="I325" s="19">
        <v>46097.333333333336</v>
      </c>
      <c r="J325" s="4">
        <v>2026</v>
      </c>
      <c r="K325" s="4" t="s">
        <v>117</v>
      </c>
      <c r="L325" s="11">
        <f t="shared" si="91"/>
        <v>0</v>
      </c>
      <c r="M325" s="11">
        <f t="shared" si="92"/>
        <v>3.6299242424242424</v>
      </c>
      <c r="N325" s="11">
        <f t="shared" si="93"/>
        <v>0</v>
      </c>
      <c r="O325" s="12">
        <f t="shared" si="94"/>
        <v>3.6299242424242424</v>
      </c>
      <c r="P325" s="11">
        <v>0</v>
      </c>
      <c r="Q325" s="11">
        <v>0</v>
      </c>
      <c r="R325" s="11">
        <v>0</v>
      </c>
      <c r="S325" s="12">
        <f t="shared" si="95"/>
        <v>0</v>
      </c>
      <c r="T325" s="11">
        <v>0</v>
      </c>
      <c r="U325" s="11">
        <v>3.6299242424242424</v>
      </c>
      <c r="V325" s="11">
        <v>0</v>
      </c>
      <c r="W325" s="12">
        <f t="shared" si="96"/>
        <v>3.6299242424242424</v>
      </c>
    </row>
    <row r="326" spans="1:23" x14ac:dyDescent="0.3">
      <c r="A326" s="4">
        <v>35493218</v>
      </c>
      <c r="B326" s="4" t="s">
        <v>24</v>
      </c>
      <c r="C326" s="4">
        <v>162821701</v>
      </c>
      <c r="D326" t="s">
        <v>156</v>
      </c>
      <c r="E326" s="21" t="s">
        <v>31</v>
      </c>
      <c r="F326" s="4" t="s">
        <v>36</v>
      </c>
      <c r="G326" s="4" t="s">
        <v>115</v>
      </c>
      <c r="H326" s="4">
        <v>66</v>
      </c>
      <c r="I326" s="19">
        <v>46118.333333333336</v>
      </c>
      <c r="J326" s="4">
        <v>2026</v>
      </c>
      <c r="K326" s="4" t="s">
        <v>117</v>
      </c>
      <c r="L326" s="11">
        <f t="shared" si="91"/>
        <v>0</v>
      </c>
      <c r="M326" s="11">
        <f t="shared" si="92"/>
        <v>2.35</v>
      </c>
      <c r="N326" s="11">
        <f t="shared" si="93"/>
        <v>0</v>
      </c>
      <c r="O326" s="12">
        <f t="shared" si="94"/>
        <v>2.35</v>
      </c>
      <c r="P326" s="11">
        <v>0</v>
      </c>
      <c r="Q326" s="11">
        <v>0</v>
      </c>
      <c r="R326" s="11">
        <v>0</v>
      </c>
      <c r="S326" s="12">
        <f t="shared" si="95"/>
        <v>0</v>
      </c>
      <c r="T326" s="11">
        <v>0</v>
      </c>
      <c r="U326" s="11">
        <v>2.35</v>
      </c>
      <c r="V326" s="11">
        <v>0</v>
      </c>
      <c r="W326" s="12">
        <f t="shared" si="96"/>
        <v>2.35</v>
      </c>
    </row>
    <row r="327" spans="1:23" x14ac:dyDescent="0.3">
      <c r="A327" s="4">
        <v>35493219</v>
      </c>
      <c r="B327" s="4" t="s">
        <v>24</v>
      </c>
      <c r="C327" s="4">
        <v>162821701</v>
      </c>
      <c r="D327" t="s">
        <v>156</v>
      </c>
      <c r="E327" s="21" t="s">
        <v>31</v>
      </c>
      <c r="F327" s="4" t="s">
        <v>36</v>
      </c>
      <c r="G327" s="4" t="s">
        <v>115</v>
      </c>
      <c r="H327" s="4">
        <v>66</v>
      </c>
      <c r="I327" s="19">
        <v>46083.333333333336</v>
      </c>
      <c r="J327" s="4">
        <v>2026</v>
      </c>
      <c r="K327" s="4" t="s">
        <v>117</v>
      </c>
      <c r="L327" s="11">
        <f t="shared" si="91"/>
        <v>0</v>
      </c>
      <c r="M327" s="11">
        <f t="shared" si="92"/>
        <v>2.2200757575757577</v>
      </c>
      <c r="N327" s="11">
        <f t="shared" si="93"/>
        <v>0</v>
      </c>
      <c r="O327" s="12">
        <f t="shared" si="94"/>
        <v>2.2200757575757577</v>
      </c>
      <c r="P327" s="11">
        <v>0</v>
      </c>
      <c r="Q327" s="11">
        <v>0</v>
      </c>
      <c r="R327" s="11">
        <v>0</v>
      </c>
      <c r="S327" s="12">
        <f t="shared" si="95"/>
        <v>0</v>
      </c>
      <c r="T327" s="11">
        <v>0</v>
      </c>
      <c r="U327" s="11">
        <v>2.2200757575757577</v>
      </c>
      <c r="V327" s="11">
        <v>0</v>
      </c>
      <c r="W327" s="12">
        <f t="shared" si="96"/>
        <v>2.2200757575757577</v>
      </c>
    </row>
    <row r="328" spans="1:23" x14ac:dyDescent="0.3">
      <c r="A328" s="4">
        <v>35523358</v>
      </c>
      <c r="B328" s="4" t="s">
        <v>24</v>
      </c>
      <c r="C328" s="4">
        <v>103732101</v>
      </c>
      <c r="D328" t="s">
        <v>276</v>
      </c>
      <c r="E328" s="21" t="s">
        <v>160</v>
      </c>
      <c r="F328" s="4" t="s">
        <v>22</v>
      </c>
      <c r="G328" s="4" t="s">
        <v>115</v>
      </c>
      <c r="H328" s="4">
        <v>326</v>
      </c>
      <c r="I328" s="19" t="s">
        <v>46</v>
      </c>
      <c r="J328" s="4">
        <v>2025</v>
      </c>
      <c r="K328" s="4" t="s">
        <v>117</v>
      </c>
      <c r="L328" s="11">
        <f t="shared" si="91"/>
        <v>0</v>
      </c>
      <c r="M328" s="11">
        <f t="shared" si="92"/>
        <v>3.3109848484848485</v>
      </c>
      <c r="N328" s="11">
        <f t="shared" si="93"/>
        <v>0</v>
      </c>
      <c r="O328" s="12">
        <f t="shared" si="94"/>
        <v>3.3109848484848485</v>
      </c>
      <c r="P328" s="11">
        <v>0</v>
      </c>
      <c r="Q328" s="11">
        <v>0</v>
      </c>
      <c r="R328" s="11">
        <v>0</v>
      </c>
      <c r="S328" s="12">
        <f t="shared" si="95"/>
        <v>0</v>
      </c>
      <c r="T328" s="11">
        <v>0</v>
      </c>
      <c r="U328" s="11">
        <v>3.3109848484848485</v>
      </c>
      <c r="V328" s="11">
        <v>0</v>
      </c>
      <c r="W328" s="12">
        <f t="shared" si="96"/>
        <v>3.3109848484848485</v>
      </c>
    </row>
    <row r="329" spans="1:23" x14ac:dyDescent="0.3">
      <c r="A329" s="4">
        <v>35523400</v>
      </c>
      <c r="B329" s="4" t="s">
        <v>24</v>
      </c>
      <c r="C329" s="4">
        <v>103732101</v>
      </c>
      <c r="D329" t="s">
        <v>276</v>
      </c>
      <c r="E329" s="21" t="s">
        <v>160</v>
      </c>
      <c r="F329" s="4" t="s">
        <v>22</v>
      </c>
      <c r="G329" s="4" t="s">
        <v>115</v>
      </c>
      <c r="H329" s="4">
        <v>326</v>
      </c>
      <c r="I329" s="19" t="s">
        <v>46</v>
      </c>
      <c r="J329" s="4">
        <v>2025</v>
      </c>
      <c r="K329" s="4" t="s">
        <v>117</v>
      </c>
      <c r="L329" s="11">
        <f t="shared" si="91"/>
        <v>0</v>
      </c>
      <c r="M329" s="11">
        <f t="shared" si="92"/>
        <v>0.52897727272727268</v>
      </c>
      <c r="N329" s="11">
        <f t="shared" si="93"/>
        <v>0</v>
      </c>
      <c r="O329" s="12">
        <f t="shared" si="94"/>
        <v>0.52897727272727268</v>
      </c>
      <c r="P329" s="11">
        <v>0</v>
      </c>
      <c r="Q329" s="11">
        <v>0</v>
      </c>
      <c r="R329" s="11">
        <v>0</v>
      </c>
      <c r="S329" s="12">
        <f t="shared" si="95"/>
        <v>0</v>
      </c>
      <c r="T329" s="11">
        <v>0</v>
      </c>
      <c r="U329" s="11">
        <v>0.52897727272727268</v>
      </c>
      <c r="V329" s="11">
        <v>0</v>
      </c>
      <c r="W329" s="12">
        <f t="shared" si="96"/>
        <v>0.52897727272727268</v>
      </c>
    </row>
    <row r="330" spans="1:23" x14ac:dyDescent="0.3">
      <c r="A330" s="4">
        <v>35524040</v>
      </c>
      <c r="B330" s="4" t="s">
        <v>24</v>
      </c>
      <c r="C330" s="4">
        <v>103732101</v>
      </c>
      <c r="D330" t="s">
        <v>276</v>
      </c>
      <c r="E330" s="21" t="s">
        <v>160</v>
      </c>
      <c r="F330" s="4" t="s">
        <v>22</v>
      </c>
      <c r="G330" s="4" t="s">
        <v>115</v>
      </c>
      <c r="H330" s="4">
        <v>326</v>
      </c>
      <c r="I330" s="19" t="s">
        <v>46</v>
      </c>
      <c r="J330" s="4">
        <v>2025</v>
      </c>
      <c r="K330" s="4" t="s">
        <v>117</v>
      </c>
      <c r="L330" s="11">
        <f t="shared" si="91"/>
        <v>0</v>
      </c>
      <c r="M330" s="11">
        <f t="shared" si="92"/>
        <v>1.9270833333333333</v>
      </c>
      <c r="N330" s="11">
        <f t="shared" si="93"/>
        <v>0</v>
      </c>
      <c r="O330" s="12">
        <f t="shared" si="94"/>
        <v>1.9270833333333333</v>
      </c>
      <c r="P330" s="11">
        <v>0</v>
      </c>
      <c r="Q330" s="11">
        <v>0</v>
      </c>
      <c r="R330" s="11">
        <v>0</v>
      </c>
      <c r="S330" s="12">
        <f t="shared" si="95"/>
        <v>0</v>
      </c>
      <c r="T330" s="11">
        <v>0</v>
      </c>
      <c r="U330" s="11">
        <v>1.9270833333333333</v>
      </c>
      <c r="V330" s="11">
        <v>0</v>
      </c>
      <c r="W330" s="12">
        <f t="shared" si="96"/>
        <v>1.9270833333333333</v>
      </c>
    </row>
    <row r="331" spans="1:23" x14ac:dyDescent="0.3">
      <c r="A331" s="4">
        <v>74001486</v>
      </c>
      <c r="B331" s="4" t="s">
        <v>19</v>
      </c>
      <c r="C331" s="4">
        <v>12501105</v>
      </c>
      <c r="D331" t="s">
        <v>277</v>
      </c>
      <c r="E331" s="21" t="s">
        <v>161</v>
      </c>
      <c r="F331" s="4" t="s">
        <v>30</v>
      </c>
      <c r="G331" s="4" t="s">
        <v>21</v>
      </c>
      <c r="H331" s="4">
        <v>2792</v>
      </c>
      <c r="I331" s="19" t="s">
        <v>46</v>
      </c>
      <c r="J331" s="4">
        <v>2026</v>
      </c>
      <c r="K331" s="4" t="s">
        <v>27</v>
      </c>
      <c r="L331" s="11">
        <f t="shared" si="91"/>
        <v>0</v>
      </c>
      <c r="M331" s="11">
        <f t="shared" si="92"/>
        <v>1.73125</v>
      </c>
      <c r="N331" s="11">
        <f t="shared" si="93"/>
        <v>0</v>
      </c>
      <c r="O331" s="12">
        <f t="shared" si="94"/>
        <v>1.73125</v>
      </c>
      <c r="P331" s="11">
        <v>0</v>
      </c>
      <c r="Q331" s="11">
        <v>0</v>
      </c>
      <c r="R331" s="11">
        <v>0</v>
      </c>
      <c r="S331" s="12">
        <f t="shared" si="95"/>
        <v>0</v>
      </c>
      <c r="T331" s="11">
        <v>0</v>
      </c>
      <c r="U331" s="11">
        <v>1.73125</v>
      </c>
      <c r="V331" s="11">
        <v>0</v>
      </c>
      <c r="W331" s="12">
        <f t="shared" si="96"/>
        <v>1.73125</v>
      </c>
    </row>
    <row r="332" spans="1:23" x14ac:dyDescent="0.3">
      <c r="A332" s="4">
        <v>74010582</v>
      </c>
      <c r="B332" s="4" t="s">
        <v>19</v>
      </c>
      <c r="C332" s="4" t="s">
        <v>204</v>
      </c>
      <c r="D332" t="s">
        <v>204</v>
      </c>
      <c r="E332" s="21" t="s">
        <v>162</v>
      </c>
      <c r="F332" s="4" t="s">
        <v>26</v>
      </c>
      <c r="G332" s="4" t="s">
        <v>21</v>
      </c>
      <c r="H332" s="4">
        <v>811</v>
      </c>
      <c r="I332" s="19" t="s">
        <v>46</v>
      </c>
      <c r="J332" s="4">
        <v>2024</v>
      </c>
      <c r="K332" s="4" t="s">
        <v>27</v>
      </c>
      <c r="L332" s="11">
        <f t="shared" si="91"/>
        <v>0</v>
      </c>
      <c r="M332" s="11">
        <f t="shared" si="92"/>
        <v>1.3299242424242423</v>
      </c>
      <c r="N332" s="11">
        <f t="shared" si="93"/>
        <v>0</v>
      </c>
      <c r="O332" s="12">
        <f t="shared" si="94"/>
        <v>1.3299242424242423</v>
      </c>
      <c r="P332" s="11">
        <v>0</v>
      </c>
      <c r="Q332" s="11">
        <v>1.3299242424242423</v>
      </c>
      <c r="R332" s="11">
        <v>0</v>
      </c>
      <c r="S332" s="12">
        <f t="shared" si="95"/>
        <v>1.3299242424242423</v>
      </c>
      <c r="T332" s="11">
        <v>0</v>
      </c>
      <c r="U332" s="11">
        <v>0</v>
      </c>
      <c r="V332" s="11">
        <v>0</v>
      </c>
      <c r="W332" s="12">
        <f t="shared" si="96"/>
        <v>0</v>
      </c>
    </row>
    <row r="333" spans="1:23" x14ac:dyDescent="0.3">
      <c r="A333" s="4">
        <v>35226621</v>
      </c>
      <c r="B333" s="4" t="s">
        <v>24</v>
      </c>
      <c r="C333" s="4">
        <v>43141101</v>
      </c>
      <c r="D333" t="s">
        <v>210</v>
      </c>
      <c r="E333" s="21" t="s">
        <v>45</v>
      </c>
      <c r="F333" s="4" t="s">
        <v>32</v>
      </c>
      <c r="G333" s="4" t="s">
        <v>21</v>
      </c>
      <c r="H333" s="4">
        <v>468</v>
      </c>
      <c r="I333" s="19" t="s">
        <v>46</v>
      </c>
      <c r="J333" s="4">
        <v>2025</v>
      </c>
      <c r="K333" s="4" t="s">
        <v>25</v>
      </c>
      <c r="L333" s="11">
        <f t="shared" si="91"/>
        <v>0.55700757575757576</v>
      </c>
      <c r="M333" s="11">
        <f t="shared" si="92"/>
        <v>1.55</v>
      </c>
      <c r="N333" s="11">
        <f t="shared" si="93"/>
        <v>0</v>
      </c>
      <c r="O333" s="12">
        <f t="shared" si="94"/>
        <v>2.1070075757575757</v>
      </c>
      <c r="P333" s="11">
        <v>0</v>
      </c>
      <c r="Q333" s="11">
        <v>0</v>
      </c>
      <c r="R333" s="11">
        <v>0</v>
      </c>
      <c r="S333" s="12">
        <f t="shared" si="95"/>
        <v>0</v>
      </c>
      <c r="T333" s="11">
        <v>0.55700757575757576</v>
      </c>
      <c r="U333" s="11">
        <v>1.55</v>
      </c>
      <c r="V333" s="11">
        <v>0</v>
      </c>
      <c r="W333" s="12">
        <f t="shared" si="96"/>
        <v>2.1070075757575757</v>
      </c>
    </row>
    <row r="334" spans="1:23" x14ac:dyDescent="0.3">
      <c r="A334" s="4">
        <v>35285594</v>
      </c>
      <c r="B334" s="4" t="s">
        <v>38</v>
      </c>
      <c r="C334" s="4">
        <v>158031101</v>
      </c>
      <c r="D334" t="s">
        <v>278</v>
      </c>
      <c r="E334" s="21" t="s">
        <v>163</v>
      </c>
      <c r="F334" s="4" t="s">
        <v>26</v>
      </c>
      <c r="G334" s="4" t="s">
        <v>21</v>
      </c>
      <c r="H334" s="4">
        <v>2005</v>
      </c>
      <c r="I334" s="19" t="s">
        <v>46</v>
      </c>
      <c r="J334" s="4">
        <v>2025</v>
      </c>
      <c r="K334" s="4" t="s">
        <v>25</v>
      </c>
      <c r="L334" s="11">
        <f t="shared" si="91"/>
        <v>0</v>
      </c>
      <c r="M334" s="11">
        <f t="shared" si="92"/>
        <v>0.21988636363636363</v>
      </c>
      <c r="N334" s="11">
        <f t="shared" si="93"/>
        <v>0</v>
      </c>
      <c r="O334" s="12">
        <f t="shared" si="94"/>
        <v>0.21988636363636363</v>
      </c>
      <c r="P334" s="11">
        <v>0</v>
      </c>
      <c r="Q334" s="11">
        <v>0</v>
      </c>
      <c r="R334" s="11">
        <v>0</v>
      </c>
      <c r="S334" s="12">
        <f t="shared" si="95"/>
        <v>0</v>
      </c>
      <c r="T334" s="11">
        <v>0</v>
      </c>
      <c r="U334" s="11">
        <v>0.21988636363636363</v>
      </c>
      <c r="V334" s="11">
        <v>0</v>
      </c>
      <c r="W334" s="12">
        <f t="shared" si="96"/>
        <v>0.21988636363636363</v>
      </c>
    </row>
    <row r="335" spans="1:23" x14ac:dyDescent="0.3">
      <c r="A335" s="4">
        <v>35335235</v>
      </c>
      <c r="B335" s="4" t="s">
        <v>24</v>
      </c>
      <c r="C335" s="4">
        <v>43432104</v>
      </c>
      <c r="D335" t="s">
        <v>264</v>
      </c>
      <c r="E335" s="21" t="s">
        <v>164</v>
      </c>
      <c r="F335" s="4" t="s">
        <v>23</v>
      </c>
      <c r="G335" s="4" t="s">
        <v>21</v>
      </c>
      <c r="H335" s="4">
        <v>1648</v>
      </c>
      <c r="I335" s="19">
        <v>45461.333333333336</v>
      </c>
      <c r="J335" s="4">
        <v>2024</v>
      </c>
      <c r="K335" s="4" t="s">
        <v>25</v>
      </c>
      <c r="L335" s="11">
        <f t="shared" si="91"/>
        <v>0</v>
      </c>
      <c r="M335" s="11">
        <f t="shared" si="92"/>
        <v>3.5799242424242426</v>
      </c>
      <c r="N335" s="11">
        <f t="shared" si="93"/>
        <v>0</v>
      </c>
      <c r="O335" s="12">
        <f t="shared" si="94"/>
        <v>3.5799242424242426</v>
      </c>
      <c r="P335" s="11">
        <v>0</v>
      </c>
      <c r="Q335" s="11">
        <v>3.5799242424242426</v>
      </c>
      <c r="R335" s="11">
        <v>0</v>
      </c>
      <c r="S335" s="12">
        <f t="shared" si="95"/>
        <v>3.5799242424242426</v>
      </c>
      <c r="T335" s="11">
        <v>0</v>
      </c>
      <c r="U335" s="11">
        <v>0</v>
      </c>
      <c r="V335" s="11">
        <v>0</v>
      </c>
      <c r="W335" s="12">
        <f t="shared" si="96"/>
        <v>0</v>
      </c>
    </row>
    <row r="336" spans="1:23" x14ac:dyDescent="0.3">
      <c r="A336" s="4">
        <v>35342315</v>
      </c>
      <c r="B336" s="4" t="s">
        <v>24</v>
      </c>
      <c r="C336" s="4">
        <v>252931102</v>
      </c>
      <c r="D336" t="s">
        <v>248</v>
      </c>
      <c r="E336" s="21" t="s">
        <v>165</v>
      </c>
      <c r="F336" s="4" t="s">
        <v>322</v>
      </c>
      <c r="G336" s="4" t="s">
        <v>21</v>
      </c>
      <c r="H336" s="4">
        <v>583</v>
      </c>
      <c r="I336" s="19" t="s">
        <v>46</v>
      </c>
      <c r="J336" s="4">
        <v>2025</v>
      </c>
      <c r="K336" s="4" t="s">
        <v>25</v>
      </c>
      <c r="L336" s="11">
        <f t="shared" si="91"/>
        <v>0</v>
      </c>
      <c r="M336" s="11">
        <f t="shared" si="92"/>
        <v>1.7230000000000001</v>
      </c>
      <c r="N336" s="11">
        <f t="shared" si="93"/>
        <v>0</v>
      </c>
      <c r="O336" s="12">
        <f t="shared" si="94"/>
        <v>1.7230000000000001</v>
      </c>
      <c r="P336" s="11">
        <v>0</v>
      </c>
      <c r="Q336" s="11">
        <v>0</v>
      </c>
      <c r="R336" s="11">
        <v>0</v>
      </c>
      <c r="S336" s="12">
        <f t="shared" si="95"/>
        <v>0</v>
      </c>
      <c r="T336" s="11">
        <v>0</v>
      </c>
      <c r="U336" s="11">
        <v>1.7230000000000001</v>
      </c>
      <c r="V336" s="11">
        <v>0</v>
      </c>
      <c r="W336" s="12">
        <f t="shared" si="96"/>
        <v>1.7230000000000001</v>
      </c>
    </row>
    <row r="337" spans="1:23" x14ac:dyDescent="0.3">
      <c r="A337" s="4">
        <v>35367464</v>
      </c>
      <c r="B337" s="4" t="s">
        <v>24</v>
      </c>
      <c r="C337" s="4">
        <v>42711101</v>
      </c>
      <c r="D337" t="s">
        <v>279</v>
      </c>
      <c r="E337" s="21" t="s">
        <v>166</v>
      </c>
      <c r="F337" s="4" t="s">
        <v>23</v>
      </c>
      <c r="G337" s="4" t="s">
        <v>115</v>
      </c>
      <c r="H337" s="4">
        <v>105</v>
      </c>
      <c r="I337" s="19">
        <v>46001.333333333336</v>
      </c>
      <c r="J337" s="4">
        <v>2025</v>
      </c>
      <c r="K337" s="4" t="s">
        <v>117</v>
      </c>
      <c r="L337" s="11">
        <f t="shared" si="91"/>
        <v>4.2399621212121215</v>
      </c>
      <c r="M337" s="11">
        <f t="shared" si="92"/>
        <v>0.6</v>
      </c>
      <c r="N337" s="11">
        <f t="shared" si="93"/>
        <v>0</v>
      </c>
      <c r="O337" s="12">
        <f t="shared" si="94"/>
        <v>4.8399621212121211</v>
      </c>
      <c r="P337" s="11">
        <v>0</v>
      </c>
      <c r="Q337" s="11">
        <v>0</v>
      </c>
      <c r="R337" s="11">
        <v>0</v>
      </c>
      <c r="S337" s="12">
        <f t="shared" si="95"/>
        <v>0</v>
      </c>
      <c r="T337" s="11">
        <v>4.2399621212121215</v>
      </c>
      <c r="U337" s="11">
        <v>0.6</v>
      </c>
      <c r="V337" s="11">
        <v>0</v>
      </c>
      <c r="W337" s="12">
        <f t="shared" si="96"/>
        <v>4.8399621212121211</v>
      </c>
    </row>
    <row r="338" spans="1:23" x14ac:dyDescent="0.3">
      <c r="A338" s="4">
        <v>35367518</v>
      </c>
      <c r="B338" s="4" t="s">
        <v>24</v>
      </c>
      <c r="C338" s="4">
        <v>43432105</v>
      </c>
      <c r="D338" t="s">
        <v>281</v>
      </c>
      <c r="E338" s="21" t="s">
        <v>167</v>
      </c>
      <c r="F338" s="4" t="s">
        <v>23</v>
      </c>
      <c r="G338" s="4" t="s">
        <v>115</v>
      </c>
      <c r="H338" s="4">
        <v>398</v>
      </c>
      <c r="I338" s="19" t="s">
        <v>46</v>
      </c>
      <c r="J338" s="4">
        <v>2025</v>
      </c>
      <c r="K338" s="4" t="s">
        <v>117</v>
      </c>
      <c r="L338" s="11">
        <f t="shared" si="91"/>
        <v>5.1299242424242424</v>
      </c>
      <c r="M338" s="11">
        <f t="shared" si="92"/>
        <v>1.8700757575757576</v>
      </c>
      <c r="N338" s="11">
        <f t="shared" si="93"/>
        <v>0</v>
      </c>
      <c r="O338" s="12">
        <f t="shared" si="94"/>
        <v>7</v>
      </c>
      <c r="P338" s="11">
        <v>0</v>
      </c>
      <c r="Q338" s="11">
        <v>0</v>
      </c>
      <c r="R338" s="11">
        <v>0</v>
      </c>
      <c r="S338" s="12">
        <f t="shared" si="95"/>
        <v>0</v>
      </c>
      <c r="T338" s="11">
        <v>5.1299242424242424</v>
      </c>
      <c r="U338" s="11">
        <v>1.8700757575757576</v>
      </c>
      <c r="V338" s="11">
        <v>0</v>
      </c>
      <c r="W338" s="12">
        <f t="shared" si="96"/>
        <v>7</v>
      </c>
    </row>
    <row r="339" spans="1:23" x14ac:dyDescent="0.3">
      <c r="A339" s="4">
        <v>35372257</v>
      </c>
      <c r="B339" s="4" t="s">
        <v>24</v>
      </c>
      <c r="C339" s="4">
        <v>252691104</v>
      </c>
      <c r="D339" t="s">
        <v>274</v>
      </c>
      <c r="E339" s="21" t="s">
        <v>294</v>
      </c>
      <c r="F339" s="4" t="s">
        <v>76</v>
      </c>
      <c r="G339" s="4" t="s">
        <v>115</v>
      </c>
      <c r="H339" s="4">
        <v>10</v>
      </c>
      <c r="I339" s="19">
        <v>45952.333333333336</v>
      </c>
      <c r="J339" s="4">
        <v>2025</v>
      </c>
      <c r="K339" s="4" t="s">
        <v>117</v>
      </c>
      <c r="L339" s="11">
        <f t="shared" si="91"/>
        <v>8.9299242424242422</v>
      </c>
      <c r="M339" s="11">
        <f t="shared" si="92"/>
        <v>0.1399621212121212</v>
      </c>
      <c r="N339" s="11">
        <f t="shared" si="93"/>
        <v>0</v>
      </c>
      <c r="O339" s="12">
        <f t="shared" si="94"/>
        <v>9.069886363636364</v>
      </c>
      <c r="P339" s="11">
        <v>0</v>
      </c>
      <c r="Q339" s="11">
        <v>0</v>
      </c>
      <c r="R339" s="11">
        <v>0</v>
      </c>
      <c r="S339" s="12">
        <f t="shared" si="95"/>
        <v>0</v>
      </c>
      <c r="T339" s="11">
        <v>8.9299242424242422</v>
      </c>
      <c r="U339" s="11">
        <v>0.1399621212121212</v>
      </c>
      <c r="V339" s="11">
        <v>0</v>
      </c>
      <c r="W339" s="12">
        <f t="shared" si="96"/>
        <v>9.069886363636364</v>
      </c>
    </row>
    <row r="340" spans="1:23" x14ac:dyDescent="0.3">
      <c r="A340" s="4">
        <v>35372258</v>
      </c>
      <c r="B340" s="4" t="s">
        <v>24</v>
      </c>
      <c r="C340" s="4">
        <v>252691104</v>
      </c>
      <c r="D340" t="s">
        <v>274</v>
      </c>
      <c r="E340" s="21" t="s">
        <v>294</v>
      </c>
      <c r="F340" s="4" t="s">
        <v>76</v>
      </c>
      <c r="G340" s="4" t="s">
        <v>115</v>
      </c>
      <c r="H340" s="4">
        <v>10</v>
      </c>
      <c r="I340" s="19">
        <v>45978.333333333336</v>
      </c>
      <c r="J340" s="4">
        <v>2025</v>
      </c>
      <c r="K340" s="4" t="s">
        <v>117</v>
      </c>
      <c r="L340" s="11">
        <f t="shared" si="91"/>
        <v>5.0600378787878784</v>
      </c>
      <c r="M340" s="11">
        <f t="shared" si="92"/>
        <v>3.2700757575757575</v>
      </c>
      <c r="N340" s="11">
        <f t="shared" si="93"/>
        <v>0</v>
      </c>
      <c r="O340" s="12">
        <f t="shared" si="94"/>
        <v>8.3301136363636363</v>
      </c>
      <c r="P340" s="11">
        <v>0</v>
      </c>
      <c r="Q340" s="11">
        <v>0</v>
      </c>
      <c r="R340" s="11">
        <v>0</v>
      </c>
      <c r="S340" s="12">
        <f t="shared" si="95"/>
        <v>0</v>
      </c>
      <c r="T340" s="11">
        <v>5.0600378787878784</v>
      </c>
      <c r="U340" s="11">
        <v>3.2700757575757575</v>
      </c>
      <c r="V340" s="11">
        <v>0</v>
      </c>
      <c r="W340" s="12">
        <f t="shared" si="96"/>
        <v>8.3301136363636363</v>
      </c>
    </row>
    <row r="341" spans="1:23" x14ac:dyDescent="0.3">
      <c r="A341" s="4">
        <v>35373597</v>
      </c>
      <c r="B341" s="4" t="s">
        <v>24</v>
      </c>
      <c r="C341" s="4">
        <v>42711101</v>
      </c>
      <c r="D341" t="s">
        <v>279</v>
      </c>
      <c r="E341" s="21" t="s">
        <v>166</v>
      </c>
      <c r="F341" s="4" t="s">
        <v>23</v>
      </c>
      <c r="G341" s="4" t="s">
        <v>115</v>
      </c>
      <c r="H341" s="4">
        <v>105</v>
      </c>
      <c r="I341" s="19" t="s">
        <v>46</v>
      </c>
      <c r="J341" s="4">
        <v>2025</v>
      </c>
      <c r="K341" s="4" t="s">
        <v>117</v>
      </c>
      <c r="L341" s="11">
        <f t="shared" si="91"/>
        <v>0.93996212121212119</v>
      </c>
      <c r="M341" s="11">
        <f t="shared" si="92"/>
        <v>3.3100378787878788</v>
      </c>
      <c r="N341" s="11">
        <f t="shared" si="93"/>
        <v>0</v>
      </c>
      <c r="O341" s="12">
        <f t="shared" si="94"/>
        <v>4.25</v>
      </c>
      <c r="P341" s="11">
        <v>0</v>
      </c>
      <c r="Q341" s="11">
        <v>0</v>
      </c>
      <c r="R341" s="11">
        <v>0</v>
      </c>
      <c r="S341" s="12">
        <f t="shared" si="95"/>
        <v>0</v>
      </c>
      <c r="T341" s="11">
        <v>0.93996212121212119</v>
      </c>
      <c r="U341" s="11">
        <v>3.3100378787878788</v>
      </c>
      <c r="V341" s="11">
        <v>0</v>
      </c>
      <c r="W341" s="12">
        <f t="shared" si="96"/>
        <v>4.25</v>
      </c>
    </row>
    <row r="342" spans="1:23" x14ac:dyDescent="0.3">
      <c r="A342" s="4">
        <v>35375449</v>
      </c>
      <c r="B342" s="4" t="s">
        <v>24</v>
      </c>
      <c r="C342" s="4">
        <v>152201101</v>
      </c>
      <c r="D342" t="s">
        <v>270</v>
      </c>
      <c r="E342" s="21" t="s">
        <v>169</v>
      </c>
      <c r="F342" s="4" t="s">
        <v>324</v>
      </c>
      <c r="G342" s="4" t="s">
        <v>115</v>
      </c>
      <c r="H342" s="4">
        <v>116</v>
      </c>
      <c r="I342" s="19">
        <v>45973.333333333336</v>
      </c>
      <c r="J342" s="4">
        <v>2025</v>
      </c>
      <c r="K342" s="4" t="s">
        <v>117</v>
      </c>
      <c r="L342" s="11">
        <f t="shared" si="91"/>
        <v>0</v>
      </c>
      <c r="M342" s="11">
        <f t="shared" si="92"/>
        <v>10.860037878787878</v>
      </c>
      <c r="N342" s="11">
        <f t="shared" si="93"/>
        <v>0</v>
      </c>
      <c r="O342" s="12">
        <f t="shared" si="94"/>
        <v>10.860037878787878</v>
      </c>
      <c r="P342" s="11">
        <v>0</v>
      </c>
      <c r="Q342" s="11">
        <v>0</v>
      </c>
      <c r="R342" s="11">
        <v>0</v>
      </c>
      <c r="S342" s="12">
        <f t="shared" si="95"/>
        <v>0</v>
      </c>
      <c r="T342" s="11">
        <v>0</v>
      </c>
      <c r="U342" s="11">
        <v>10.860037878787878</v>
      </c>
      <c r="V342" s="11">
        <v>0</v>
      </c>
      <c r="W342" s="12">
        <f t="shared" si="96"/>
        <v>10.860037878787878</v>
      </c>
    </row>
    <row r="343" spans="1:23" x14ac:dyDescent="0.3">
      <c r="A343" s="4">
        <v>35375450</v>
      </c>
      <c r="B343" s="4" t="s">
        <v>24</v>
      </c>
      <c r="C343" s="4">
        <v>152201101</v>
      </c>
      <c r="D343" t="s">
        <v>270</v>
      </c>
      <c r="E343" s="21" t="s">
        <v>169</v>
      </c>
      <c r="F343" s="4" t="s">
        <v>325</v>
      </c>
      <c r="G343" s="4" t="s">
        <v>115</v>
      </c>
      <c r="H343" s="4">
        <v>116</v>
      </c>
      <c r="I343" s="19">
        <v>45973.333333333336</v>
      </c>
      <c r="J343" s="4">
        <v>2025</v>
      </c>
      <c r="K343" s="4" t="s">
        <v>117</v>
      </c>
      <c r="L343" s="11">
        <f t="shared" si="91"/>
        <v>0</v>
      </c>
      <c r="M343" s="11">
        <f t="shared" si="92"/>
        <v>10.660037878787879</v>
      </c>
      <c r="N343" s="11">
        <f t="shared" si="93"/>
        <v>0</v>
      </c>
      <c r="O343" s="12">
        <f t="shared" si="94"/>
        <v>10.660037878787879</v>
      </c>
      <c r="P343" s="11">
        <v>0</v>
      </c>
      <c r="Q343" s="11">
        <v>0</v>
      </c>
      <c r="R343" s="11">
        <v>0</v>
      </c>
      <c r="S343" s="12">
        <f t="shared" si="95"/>
        <v>0</v>
      </c>
      <c r="T343" s="11">
        <v>0</v>
      </c>
      <c r="U343" s="11">
        <v>10.660037878787879</v>
      </c>
      <c r="V343" s="11">
        <v>0</v>
      </c>
      <c r="W343" s="12">
        <f t="shared" si="96"/>
        <v>10.660037878787879</v>
      </c>
    </row>
    <row r="344" spans="1:23" x14ac:dyDescent="0.3">
      <c r="A344" s="4">
        <v>35376558</v>
      </c>
      <c r="B344" s="4" t="s">
        <v>24</v>
      </c>
      <c r="C344" s="4">
        <v>43432105</v>
      </c>
      <c r="D344" t="s">
        <v>281</v>
      </c>
      <c r="E344" s="21" t="s">
        <v>116</v>
      </c>
      <c r="F344" s="4" t="s">
        <v>23</v>
      </c>
      <c r="G344" s="4" t="s">
        <v>115</v>
      </c>
      <c r="H344" s="4">
        <v>105</v>
      </c>
      <c r="I344" s="19">
        <v>45895.333333333336</v>
      </c>
      <c r="J344" s="4">
        <v>2025</v>
      </c>
      <c r="K344" s="4" t="s">
        <v>117</v>
      </c>
      <c r="L344" s="11">
        <f t="shared" si="91"/>
        <v>0.5</v>
      </c>
      <c r="M344" s="11">
        <f t="shared" si="92"/>
        <v>6.9200757575757574</v>
      </c>
      <c r="N344" s="11">
        <f t="shared" si="93"/>
        <v>0</v>
      </c>
      <c r="O344" s="12">
        <f t="shared" si="94"/>
        <v>7.4200757575757574</v>
      </c>
      <c r="P344" s="11">
        <v>0</v>
      </c>
      <c r="Q344" s="11">
        <v>0</v>
      </c>
      <c r="R344" s="11">
        <v>0</v>
      </c>
      <c r="S344" s="12">
        <f t="shared" si="95"/>
        <v>0</v>
      </c>
      <c r="T344" s="11">
        <v>0.5</v>
      </c>
      <c r="U344" s="11">
        <v>6.9200757575757574</v>
      </c>
      <c r="V344" s="11">
        <v>0</v>
      </c>
      <c r="W344" s="12">
        <f t="shared" si="96"/>
        <v>7.4200757575757574</v>
      </c>
    </row>
    <row r="345" spans="1:23" x14ac:dyDescent="0.3">
      <c r="A345" s="4">
        <v>35376559</v>
      </c>
      <c r="B345" s="4" t="s">
        <v>24</v>
      </c>
      <c r="C345" s="4">
        <v>43432105</v>
      </c>
      <c r="D345" t="s">
        <v>281</v>
      </c>
      <c r="E345" s="21" t="s">
        <v>116</v>
      </c>
      <c r="F345" s="4" t="s">
        <v>23</v>
      </c>
      <c r="G345" s="4" t="s">
        <v>115</v>
      </c>
      <c r="H345" s="4">
        <v>105</v>
      </c>
      <c r="I345" s="19">
        <v>45895.333333333336</v>
      </c>
      <c r="J345" s="4">
        <v>2025</v>
      </c>
      <c r="K345" s="4" t="s">
        <v>117</v>
      </c>
      <c r="L345" s="11">
        <f t="shared" si="91"/>
        <v>1.1100378787878789</v>
      </c>
      <c r="M345" s="11">
        <f t="shared" si="92"/>
        <v>0.43996212121212119</v>
      </c>
      <c r="N345" s="11">
        <f t="shared" si="93"/>
        <v>0</v>
      </c>
      <c r="O345" s="12">
        <f t="shared" si="94"/>
        <v>1.55</v>
      </c>
      <c r="P345" s="11">
        <v>0</v>
      </c>
      <c r="Q345" s="11">
        <v>0</v>
      </c>
      <c r="R345" s="11">
        <v>0</v>
      </c>
      <c r="S345" s="12">
        <f t="shared" si="95"/>
        <v>0</v>
      </c>
      <c r="T345" s="11">
        <v>1.1100378787878789</v>
      </c>
      <c r="U345" s="11">
        <v>0.43996212121212119</v>
      </c>
      <c r="V345" s="11">
        <v>0</v>
      </c>
      <c r="W345" s="12">
        <f t="shared" si="96"/>
        <v>1.55</v>
      </c>
    </row>
    <row r="346" spans="1:23" x14ac:dyDescent="0.3">
      <c r="A346" s="4">
        <v>35377525</v>
      </c>
      <c r="B346" s="4" t="s">
        <v>24</v>
      </c>
      <c r="C346" s="4">
        <v>152201101</v>
      </c>
      <c r="D346" t="s">
        <v>270</v>
      </c>
      <c r="E346" s="21" t="s">
        <v>169</v>
      </c>
      <c r="F346" s="4" t="s">
        <v>325</v>
      </c>
      <c r="G346" s="4" t="s">
        <v>115</v>
      </c>
      <c r="H346" s="4">
        <v>116</v>
      </c>
      <c r="I346" s="19">
        <v>45973.333333333336</v>
      </c>
      <c r="J346" s="4">
        <v>2025</v>
      </c>
      <c r="K346" s="4" t="s">
        <v>117</v>
      </c>
      <c r="L346" s="11">
        <f t="shared" si="91"/>
        <v>0</v>
      </c>
      <c r="M346" s="11">
        <f t="shared" si="92"/>
        <v>6.9700757575757573</v>
      </c>
      <c r="N346" s="11">
        <f t="shared" si="93"/>
        <v>0</v>
      </c>
      <c r="O346" s="12">
        <f t="shared" si="94"/>
        <v>6.9700757575757573</v>
      </c>
      <c r="P346" s="11">
        <v>0</v>
      </c>
      <c r="Q346" s="11">
        <v>0</v>
      </c>
      <c r="R346" s="11">
        <v>0</v>
      </c>
      <c r="S346" s="12">
        <f t="shared" si="95"/>
        <v>0</v>
      </c>
      <c r="T346" s="11">
        <v>0</v>
      </c>
      <c r="U346" s="11">
        <v>6.9700757575757573</v>
      </c>
      <c r="V346" s="11">
        <v>0</v>
      </c>
      <c r="W346" s="12">
        <f t="shared" si="96"/>
        <v>6.9700757575757573</v>
      </c>
    </row>
    <row r="347" spans="1:23" x14ac:dyDescent="0.3">
      <c r="A347" s="4">
        <v>35379383</v>
      </c>
      <c r="B347" s="4" t="s">
        <v>24</v>
      </c>
      <c r="C347" s="4">
        <v>254452101</v>
      </c>
      <c r="D347" t="s">
        <v>227</v>
      </c>
      <c r="E347" s="21" t="s">
        <v>135</v>
      </c>
      <c r="F347" s="4" t="s">
        <v>76</v>
      </c>
      <c r="G347" s="4" t="s">
        <v>115</v>
      </c>
      <c r="H347" s="4">
        <v>126</v>
      </c>
      <c r="I347" s="19">
        <v>45597.333333333336</v>
      </c>
      <c r="J347" s="4">
        <v>2025</v>
      </c>
      <c r="K347" s="4" t="s">
        <v>117</v>
      </c>
      <c r="L347" s="11">
        <f t="shared" si="91"/>
        <v>7.3200757575757578</v>
      </c>
      <c r="M347" s="11">
        <f t="shared" si="92"/>
        <v>1.6</v>
      </c>
      <c r="N347" s="11">
        <f t="shared" si="93"/>
        <v>1.1399621212121211</v>
      </c>
      <c r="O347" s="12">
        <f t="shared" si="94"/>
        <v>10.060037878787879</v>
      </c>
      <c r="P347" s="11">
        <v>0</v>
      </c>
      <c r="Q347" s="11">
        <v>0</v>
      </c>
      <c r="R347" s="11">
        <v>0</v>
      </c>
      <c r="S347" s="12">
        <f t="shared" si="95"/>
        <v>0</v>
      </c>
      <c r="T347" s="11">
        <v>7.3200757575757578</v>
      </c>
      <c r="U347" s="11">
        <v>1.6</v>
      </c>
      <c r="V347" s="11">
        <v>1.1399621212121211</v>
      </c>
      <c r="W347" s="12">
        <f t="shared" si="96"/>
        <v>10.060037878787879</v>
      </c>
    </row>
    <row r="348" spans="1:23" x14ac:dyDescent="0.3">
      <c r="A348" s="4">
        <v>35382932</v>
      </c>
      <c r="B348" s="4" t="s">
        <v>24</v>
      </c>
      <c r="C348" s="4">
        <v>254452101</v>
      </c>
      <c r="D348" t="s">
        <v>227</v>
      </c>
      <c r="E348" s="21" t="s">
        <v>135</v>
      </c>
      <c r="F348" s="4" t="s">
        <v>76</v>
      </c>
      <c r="G348" s="4" t="s">
        <v>115</v>
      </c>
      <c r="H348" s="4">
        <v>126</v>
      </c>
      <c r="I348" s="19">
        <v>45520.333333333336</v>
      </c>
      <c r="J348" s="4">
        <v>2025</v>
      </c>
      <c r="K348" s="4" t="s">
        <v>117</v>
      </c>
      <c r="L348" s="11">
        <f t="shared" si="91"/>
        <v>8.5200757575757571</v>
      </c>
      <c r="M348" s="11">
        <f t="shared" si="92"/>
        <v>0.22992424242424242</v>
      </c>
      <c r="N348" s="11">
        <f t="shared" si="93"/>
        <v>0.91003787878787878</v>
      </c>
      <c r="O348" s="12">
        <f t="shared" si="94"/>
        <v>9.6600378787878789</v>
      </c>
      <c r="P348" s="11">
        <v>0</v>
      </c>
      <c r="Q348" s="11">
        <v>0</v>
      </c>
      <c r="R348" s="11">
        <v>0</v>
      </c>
      <c r="S348" s="12">
        <f t="shared" si="95"/>
        <v>0</v>
      </c>
      <c r="T348" s="11">
        <v>8.5200757575757571</v>
      </c>
      <c r="U348" s="11">
        <v>0.22992424242424242</v>
      </c>
      <c r="V348" s="11">
        <v>0.91003787878787878</v>
      </c>
      <c r="W348" s="12">
        <f t="shared" si="96"/>
        <v>9.6600378787878789</v>
      </c>
    </row>
    <row r="349" spans="1:23" x14ac:dyDescent="0.3">
      <c r="A349" s="4">
        <v>35385802</v>
      </c>
      <c r="B349" s="4" t="s">
        <v>24</v>
      </c>
      <c r="C349" s="4">
        <v>12022212</v>
      </c>
      <c r="D349" t="s">
        <v>257</v>
      </c>
      <c r="E349" s="21" t="s">
        <v>44</v>
      </c>
      <c r="F349" s="4" t="s">
        <v>40</v>
      </c>
      <c r="G349" s="4" t="s">
        <v>115</v>
      </c>
      <c r="H349" s="4">
        <v>15</v>
      </c>
      <c r="I349" s="19">
        <v>45782.333333333336</v>
      </c>
      <c r="J349" s="4">
        <v>2025</v>
      </c>
      <c r="K349" s="4" t="s">
        <v>117</v>
      </c>
      <c r="L349" s="11">
        <f t="shared" si="91"/>
        <v>4.6799242424242422</v>
      </c>
      <c r="M349" s="11">
        <f t="shared" si="92"/>
        <v>0.78996212121212117</v>
      </c>
      <c r="N349" s="11">
        <f t="shared" si="93"/>
        <v>0.25</v>
      </c>
      <c r="O349" s="12">
        <f t="shared" si="94"/>
        <v>5.7198863636363635</v>
      </c>
      <c r="P349" s="11">
        <v>0</v>
      </c>
      <c r="Q349" s="11">
        <v>0</v>
      </c>
      <c r="R349" s="11">
        <v>0</v>
      </c>
      <c r="S349" s="12">
        <f t="shared" si="95"/>
        <v>0</v>
      </c>
      <c r="T349" s="11">
        <v>4.6799242424242422</v>
      </c>
      <c r="U349" s="11">
        <v>0.78996212121212117</v>
      </c>
      <c r="V349" s="11">
        <v>0.25</v>
      </c>
      <c r="W349" s="12">
        <f t="shared" si="96"/>
        <v>5.7198863636363635</v>
      </c>
    </row>
    <row r="350" spans="1:23" x14ac:dyDescent="0.3">
      <c r="A350" s="4">
        <v>35391471</v>
      </c>
      <c r="B350" s="4" t="s">
        <v>24</v>
      </c>
      <c r="C350" s="4">
        <v>153082106</v>
      </c>
      <c r="D350" t="s">
        <v>211</v>
      </c>
      <c r="E350" s="21" t="s">
        <v>47</v>
      </c>
      <c r="F350" s="4" t="s">
        <v>26</v>
      </c>
      <c r="G350" s="4" t="s">
        <v>115</v>
      </c>
      <c r="H350" s="4">
        <v>68</v>
      </c>
      <c r="I350" s="19">
        <v>45972.333333333336</v>
      </c>
      <c r="J350" s="4">
        <v>2025</v>
      </c>
      <c r="K350" s="4" t="s">
        <v>117</v>
      </c>
      <c r="L350" s="11">
        <f t="shared" si="91"/>
        <v>6.3100378787878784</v>
      </c>
      <c r="M350" s="11">
        <f t="shared" si="92"/>
        <v>2.9</v>
      </c>
      <c r="N350" s="11">
        <f t="shared" si="93"/>
        <v>0</v>
      </c>
      <c r="O350" s="12">
        <f t="shared" si="94"/>
        <v>9.2100378787878778</v>
      </c>
      <c r="P350" s="11">
        <v>0</v>
      </c>
      <c r="Q350" s="11">
        <v>0</v>
      </c>
      <c r="R350" s="11">
        <v>0</v>
      </c>
      <c r="S350" s="12">
        <f t="shared" si="95"/>
        <v>0</v>
      </c>
      <c r="T350" s="11">
        <v>6.3100378787878784</v>
      </c>
      <c r="U350" s="11">
        <v>2.9</v>
      </c>
      <c r="V350" s="11">
        <v>0</v>
      </c>
      <c r="W350" s="12">
        <f t="shared" si="96"/>
        <v>9.2100378787878778</v>
      </c>
    </row>
    <row r="351" spans="1:23" x14ac:dyDescent="0.3">
      <c r="A351" s="4">
        <v>35391472</v>
      </c>
      <c r="B351" s="4" t="s">
        <v>24</v>
      </c>
      <c r="C351" s="4">
        <v>153082106</v>
      </c>
      <c r="D351" t="s">
        <v>211</v>
      </c>
      <c r="E351" s="21" t="s">
        <v>47</v>
      </c>
      <c r="F351" s="4" t="s">
        <v>26</v>
      </c>
      <c r="G351" s="4" t="s">
        <v>115</v>
      </c>
      <c r="H351" s="4">
        <v>68</v>
      </c>
      <c r="I351" s="19" t="s">
        <v>46</v>
      </c>
      <c r="J351" s="4">
        <v>2025</v>
      </c>
      <c r="K351" s="4" t="s">
        <v>117</v>
      </c>
      <c r="L351" s="11">
        <f t="shared" si="91"/>
        <v>5.1700757575757574</v>
      </c>
      <c r="M351" s="11">
        <f t="shared" si="92"/>
        <v>4</v>
      </c>
      <c r="N351" s="11">
        <f t="shared" si="93"/>
        <v>0</v>
      </c>
      <c r="O351" s="12">
        <f t="shared" si="94"/>
        <v>9.1700757575757574</v>
      </c>
      <c r="P351" s="11">
        <v>0</v>
      </c>
      <c r="Q351" s="11">
        <v>0</v>
      </c>
      <c r="R351" s="11">
        <v>0</v>
      </c>
      <c r="S351" s="12">
        <f t="shared" si="95"/>
        <v>0</v>
      </c>
      <c r="T351" s="11">
        <v>5.1700757575757574</v>
      </c>
      <c r="U351" s="11">
        <v>4</v>
      </c>
      <c r="V351" s="11">
        <v>0</v>
      </c>
      <c r="W351" s="12">
        <f t="shared" si="96"/>
        <v>9.1700757575757574</v>
      </c>
    </row>
    <row r="352" spans="1:23" x14ac:dyDescent="0.3">
      <c r="A352" s="4">
        <v>35391473</v>
      </c>
      <c r="B352" s="4" t="s">
        <v>24</v>
      </c>
      <c r="C352" s="4">
        <v>153082106</v>
      </c>
      <c r="D352" t="s">
        <v>211</v>
      </c>
      <c r="E352" s="21" t="s">
        <v>47</v>
      </c>
      <c r="F352" s="4" t="s">
        <v>26</v>
      </c>
      <c r="G352" s="4" t="s">
        <v>115</v>
      </c>
      <c r="H352" s="4">
        <v>68</v>
      </c>
      <c r="I352" s="19" t="s">
        <v>46</v>
      </c>
      <c r="J352" s="4">
        <v>2025</v>
      </c>
      <c r="K352" s="4" t="s">
        <v>117</v>
      </c>
      <c r="L352" s="11">
        <f t="shared" si="91"/>
        <v>7.8100378787878784</v>
      </c>
      <c r="M352" s="11">
        <f t="shared" si="92"/>
        <v>1.5700757575757576</v>
      </c>
      <c r="N352" s="11">
        <f t="shared" si="93"/>
        <v>0</v>
      </c>
      <c r="O352" s="12">
        <f t="shared" si="94"/>
        <v>9.3801136363636353</v>
      </c>
      <c r="P352" s="11">
        <v>0</v>
      </c>
      <c r="Q352" s="11">
        <v>0</v>
      </c>
      <c r="R352" s="11">
        <v>0</v>
      </c>
      <c r="S352" s="12">
        <f t="shared" si="95"/>
        <v>0</v>
      </c>
      <c r="T352" s="11">
        <v>7.8100378787878784</v>
      </c>
      <c r="U352" s="11">
        <v>1.5700757575757576</v>
      </c>
      <c r="V352" s="11">
        <v>0</v>
      </c>
      <c r="W352" s="12">
        <f t="shared" si="96"/>
        <v>9.3801136363636353</v>
      </c>
    </row>
    <row r="353" spans="1:23" x14ac:dyDescent="0.3">
      <c r="A353" s="4">
        <v>35391721</v>
      </c>
      <c r="B353" s="4" t="s">
        <v>24</v>
      </c>
      <c r="C353" s="4">
        <v>153082106</v>
      </c>
      <c r="D353" t="s">
        <v>211</v>
      </c>
      <c r="E353" s="21" t="s">
        <v>47</v>
      </c>
      <c r="F353" s="4" t="s">
        <v>26</v>
      </c>
      <c r="G353" s="4" t="s">
        <v>115</v>
      </c>
      <c r="H353" s="4">
        <v>68</v>
      </c>
      <c r="I353" s="19">
        <v>45645.333333333336</v>
      </c>
      <c r="J353" s="4">
        <v>2025</v>
      </c>
      <c r="K353" s="4" t="s">
        <v>117</v>
      </c>
      <c r="L353" s="11">
        <f t="shared" si="91"/>
        <v>2.6799242424242422</v>
      </c>
      <c r="M353" s="11">
        <f t="shared" si="92"/>
        <v>6.8</v>
      </c>
      <c r="N353" s="11">
        <f t="shared" si="93"/>
        <v>0</v>
      </c>
      <c r="O353" s="12">
        <f t="shared" si="94"/>
        <v>9.4799242424242429</v>
      </c>
      <c r="P353" s="11">
        <v>0</v>
      </c>
      <c r="Q353" s="11">
        <v>0</v>
      </c>
      <c r="R353" s="11">
        <v>0</v>
      </c>
      <c r="S353" s="12">
        <f t="shared" si="95"/>
        <v>0</v>
      </c>
      <c r="T353" s="11">
        <v>2.6799242424242422</v>
      </c>
      <c r="U353" s="11">
        <v>6.8</v>
      </c>
      <c r="V353" s="11">
        <v>0</v>
      </c>
      <c r="W353" s="12">
        <f t="shared" si="96"/>
        <v>9.4799242424242429</v>
      </c>
    </row>
    <row r="354" spans="1:23" x14ac:dyDescent="0.3">
      <c r="A354" s="4">
        <v>35391722</v>
      </c>
      <c r="B354" s="4" t="s">
        <v>24</v>
      </c>
      <c r="C354" s="4">
        <v>153082106</v>
      </c>
      <c r="D354" t="s">
        <v>211</v>
      </c>
      <c r="E354" s="21" t="s">
        <v>47</v>
      </c>
      <c r="F354" s="4" t="s">
        <v>26</v>
      </c>
      <c r="G354" s="4" t="s">
        <v>115</v>
      </c>
      <c r="H354" s="4">
        <v>68</v>
      </c>
      <c r="I354" s="19">
        <v>45897.333333333336</v>
      </c>
      <c r="J354" s="4">
        <v>2025</v>
      </c>
      <c r="K354" s="4" t="s">
        <v>117</v>
      </c>
      <c r="L354" s="11">
        <f t="shared" si="91"/>
        <v>3.25</v>
      </c>
      <c r="M354" s="11">
        <f t="shared" si="92"/>
        <v>5.4700757575757573</v>
      </c>
      <c r="N354" s="11">
        <f t="shared" si="93"/>
        <v>0</v>
      </c>
      <c r="O354" s="12">
        <f t="shared" si="94"/>
        <v>8.7200757575757564</v>
      </c>
      <c r="P354" s="11">
        <v>0</v>
      </c>
      <c r="Q354" s="11">
        <v>0</v>
      </c>
      <c r="R354" s="11">
        <v>0</v>
      </c>
      <c r="S354" s="12">
        <f t="shared" si="95"/>
        <v>0</v>
      </c>
      <c r="T354" s="11">
        <v>3.25</v>
      </c>
      <c r="U354" s="11">
        <v>5.4700757575757573</v>
      </c>
      <c r="V354" s="11">
        <v>0</v>
      </c>
      <c r="W354" s="12">
        <f t="shared" si="96"/>
        <v>8.7200757575757564</v>
      </c>
    </row>
    <row r="355" spans="1:23" x14ac:dyDescent="0.3">
      <c r="A355" s="4">
        <v>35397962</v>
      </c>
      <c r="B355" s="4" t="s">
        <v>24</v>
      </c>
      <c r="C355" s="4">
        <v>254452101</v>
      </c>
      <c r="D355" t="s">
        <v>227</v>
      </c>
      <c r="E355" s="21" t="s">
        <v>135</v>
      </c>
      <c r="F355" s="4" t="s">
        <v>76</v>
      </c>
      <c r="G355" s="4" t="s">
        <v>115</v>
      </c>
      <c r="H355" s="4">
        <v>126</v>
      </c>
      <c r="I355" s="19">
        <v>45597.333333333336</v>
      </c>
      <c r="J355" s="4">
        <v>2025</v>
      </c>
      <c r="K355" s="4" t="s">
        <v>117</v>
      </c>
      <c r="L355" s="11">
        <f t="shared" si="91"/>
        <v>0</v>
      </c>
      <c r="M355" s="11">
        <f t="shared" si="92"/>
        <v>4.2</v>
      </c>
      <c r="N355" s="11">
        <f t="shared" si="93"/>
        <v>0</v>
      </c>
      <c r="O355" s="12">
        <f t="shared" si="94"/>
        <v>4.2</v>
      </c>
      <c r="P355" s="11">
        <v>0</v>
      </c>
      <c r="Q355" s="11">
        <v>0</v>
      </c>
      <c r="R355" s="11">
        <v>0</v>
      </c>
      <c r="S355" s="12">
        <f t="shared" si="95"/>
        <v>0</v>
      </c>
      <c r="T355" s="11">
        <v>0</v>
      </c>
      <c r="U355" s="11">
        <v>4.2</v>
      </c>
      <c r="V355" s="11">
        <v>0</v>
      </c>
      <c r="W355" s="12">
        <f t="shared" si="96"/>
        <v>4.2</v>
      </c>
    </row>
    <row r="356" spans="1:23" x14ac:dyDescent="0.3">
      <c r="A356" s="4">
        <v>35397963</v>
      </c>
      <c r="B356" s="4" t="s">
        <v>24</v>
      </c>
      <c r="C356" s="4">
        <v>254452101</v>
      </c>
      <c r="D356" t="s">
        <v>227</v>
      </c>
      <c r="E356" s="21" t="s">
        <v>135</v>
      </c>
      <c r="F356" s="4" t="s">
        <v>76</v>
      </c>
      <c r="G356" s="4" t="s">
        <v>115</v>
      </c>
      <c r="H356" s="4">
        <v>126</v>
      </c>
      <c r="I356" s="19">
        <v>45597.333333333336</v>
      </c>
      <c r="J356" s="4">
        <v>2025</v>
      </c>
      <c r="K356" s="4" t="s">
        <v>117</v>
      </c>
      <c r="L356" s="11">
        <f t="shared" si="91"/>
        <v>0</v>
      </c>
      <c r="M356" s="11">
        <f t="shared" si="92"/>
        <v>3.8799242424242424</v>
      </c>
      <c r="N356" s="11">
        <f t="shared" si="93"/>
        <v>0</v>
      </c>
      <c r="O356" s="12">
        <f t="shared" si="94"/>
        <v>3.8799242424242424</v>
      </c>
      <c r="P356" s="11">
        <v>0</v>
      </c>
      <c r="Q356" s="11">
        <v>0</v>
      </c>
      <c r="R356" s="11">
        <v>0</v>
      </c>
      <c r="S356" s="12">
        <f t="shared" si="95"/>
        <v>0</v>
      </c>
      <c r="T356" s="11">
        <v>0</v>
      </c>
      <c r="U356" s="11">
        <v>3.8799242424242424</v>
      </c>
      <c r="V356" s="11">
        <v>0</v>
      </c>
      <c r="W356" s="12">
        <f t="shared" si="96"/>
        <v>3.8799242424242424</v>
      </c>
    </row>
    <row r="357" spans="1:23" x14ac:dyDescent="0.3">
      <c r="A357" s="4">
        <v>35401011</v>
      </c>
      <c r="B357" s="4" t="s">
        <v>24</v>
      </c>
      <c r="C357" s="4">
        <v>254452101</v>
      </c>
      <c r="D357" t="s">
        <v>227</v>
      </c>
      <c r="E357" s="21" t="s">
        <v>135</v>
      </c>
      <c r="F357" s="4" t="s">
        <v>76</v>
      </c>
      <c r="G357" s="4" t="s">
        <v>115</v>
      </c>
      <c r="H357" s="4">
        <v>126</v>
      </c>
      <c r="I357" s="19">
        <v>45568.333333333336</v>
      </c>
      <c r="J357" s="4">
        <v>2025</v>
      </c>
      <c r="K357" s="4" t="s">
        <v>117</v>
      </c>
      <c r="L357" s="11">
        <f t="shared" si="91"/>
        <v>0</v>
      </c>
      <c r="M357" s="11">
        <f t="shared" si="92"/>
        <v>2.4600378787878787</v>
      </c>
      <c r="N357" s="11">
        <f t="shared" si="93"/>
        <v>0</v>
      </c>
      <c r="O357" s="12">
        <f t="shared" si="94"/>
        <v>2.4600378787878787</v>
      </c>
      <c r="P357" s="11">
        <v>0</v>
      </c>
      <c r="Q357" s="11">
        <v>0</v>
      </c>
      <c r="R357" s="11">
        <v>0</v>
      </c>
      <c r="S357" s="12">
        <f t="shared" si="95"/>
        <v>0</v>
      </c>
      <c r="T357" s="11">
        <v>0</v>
      </c>
      <c r="U357" s="11">
        <v>2.4600378787878787</v>
      </c>
      <c r="V357" s="11">
        <v>0</v>
      </c>
      <c r="W357" s="12">
        <f t="shared" si="96"/>
        <v>2.4600378787878787</v>
      </c>
    </row>
    <row r="358" spans="1:23" x14ac:dyDescent="0.3">
      <c r="A358" s="4">
        <v>35401012</v>
      </c>
      <c r="B358" s="4" t="s">
        <v>24</v>
      </c>
      <c r="C358" s="4">
        <v>254452101</v>
      </c>
      <c r="D358" t="s">
        <v>227</v>
      </c>
      <c r="E358" s="21" t="s">
        <v>135</v>
      </c>
      <c r="F358" s="4" t="s">
        <v>76</v>
      </c>
      <c r="G358" s="4" t="s">
        <v>115</v>
      </c>
      <c r="H358" s="4">
        <v>126</v>
      </c>
      <c r="I358" s="19">
        <v>45908.333333333336</v>
      </c>
      <c r="J358" s="4">
        <v>2025</v>
      </c>
      <c r="K358" s="4" t="s">
        <v>117</v>
      </c>
      <c r="L358" s="11">
        <f t="shared" si="91"/>
        <v>0</v>
      </c>
      <c r="M358" s="11">
        <f t="shared" si="92"/>
        <v>3.1100378787878786</v>
      </c>
      <c r="N358" s="11">
        <f t="shared" si="93"/>
        <v>0</v>
      </c>
      <c r="O358" s="12">
        <f t="shared" si="94"/>
        <v>3.1100378787878786</v>
      </c>
      <c r="P358" s="11">
        <v>0</v>
      </c>
      <c r="Q358" s="11">
        <v>0</v>
      </c>
      <c r="R358" s="11">
        <v>0</v>
      </c>
      <c r="S358" s="12">
        <f t="shared" si="95"/>
        <v>0</v>
      </c>
      <c r="T358" s="11">
        <v>0</v>
      </c>
      <c r="U358" s="11">
        <v>3.1100378787878786</v>
      </c>
      <c r="V358" s="11">
        <v>0</v>
      </c>
      <c r="W358" s="12">
        <f t="shared" si="96"/>
        <v>3.1100378787878786</v>
      </c>
    </row>
    <row r="359" spans="1:23" x14ac:dyDescent="0.3">
      <c r="A359" s="4">
        <v>35401013</v>
      </c>
      <c r="B359" s="4" t="s">
        <v>24</v>
      </c>
      <c r="C359" s="4">
        <v>254452101</v>
      </c>
      <c r="D359" t="s">
        <v>227</v>
      </c>
      <c r="E359" s="21" t="s">
        <v>135</v>
      </c>
      <c r="F359" s="4" t="s">
        <v>76</v>
      </c>
      <c r="G359" s="4" t="s">
        <v>115</v>
      </c>
      <c r="H359" s="4">
        <v>126</v>
      </c>
      <c r="I359" s="19">
        <v>45944.333333333336</v>
      </c>
      <c r="J359" s="4">
        <v>2025</v>
      </c>
      <c r="K359" s="4" t="s">
        <v>117</v>
      </c>
      <c r="L359" s="11">
        <f t="shared" si="91"/>
        <v>0</v>
      </c>
      <c r="M359" s="11">
        <f t="shared" si="92"/>
        <v>3.15</v>
      </c>
      <c r="N359" s="11">
        <f t="shared" si="93"/>
        <v>0</v>
      </c>
      <c r="O359" s="12">
        <f t="shared" si="94"/>
        <v>3.15</v>
      </c>
      <c r="P359" s="11">
        <v>0</v>
      </c>
      <c r="Q359" s="11">
        <v>0</v>
      </c>
      <c r="R359" s="11">
        <v>0</v>
      </c>
      <c r="S359" s="12">
        <f t="shared" si="95"/>
        <v>0</v>
      </c>
      <c r="T359" s="11">
        <v>0</v>
      </c>
      <c r="U359" s="11">
        <v>3.15</v>
      </c>
      <c r="V359" s="11">
        <v>0</v>
      </c>
      <c r="W359" s="12">
        <f t="shared" si="96"/>
        <v>3.15</v>
      </c>
    </row>
    <row r="360" spans="1:23" x14ac:dyDescent="0.3">
      <c r="A360" s="4">
        <v>35403551</v>
      </c>
      <c r="B360" s="4" t="s">
        <v>24</v>
      </c>
      <c r="C360" s="4">
        <v>43432105</v>
      </c>
      <c r="D360" t="s">
        <v>281</v>
      </c>
      <c r="E360" s="21" t="s">
        <v>170</v>
      </c>
      <c r="F360" s="4" t="s">
        <v>23</v>
      </c>
      <c r="G360" s="4" t="s">
        <v>115</v>
      </c>
      <c r="H360" s="4">
        <v>398</v>
      </c>
      <c r="I360" s="19">
        <v>45692.333333333336</v>
      </c>
      <c r="J360" s="4">
        <v>2025</v>
      </c>
      <c r="K360" s="4" t="s">
        <v>117</v>
      </c>
      <c r="L360" s="11">
        <f t="shared" ref="L360:L412" si="97">SUM(P360,T360)</f>
        <v>0</v>
      </c>
      <c r="M360" s="11">
        <f t="shared" ref="M360:M412" si="98">SUM(Q360,U360)</f>
        <v>1.25</v>
      </c>
      <c r="N360" s="11">
        <f t="shared" ref="N360:N412" si="99">SUM(R360,V360)</f>
        <v>0</v>
      </c>
      <c r="O360" s="12">
        <f t="shared" ref="O360:O412" si="100">SUM(L360:N360)</f>
        <v>1.25</v>
      </c>
      <c r="P360" s="11">
        <v>0</v>
      </c>
      <c r="Q360" s="11">
        <v>0</v>
      </c>
      <c r="R360" s="11">
        <v>0</v>
      </c>
      <c r="S360" s="12">
        <f t="shared" ref="S360:S412" si="101">SUM(P360:R360)</f>
        <v>0</v>
      </c>
      <c r="T360" s="11">
        <v>0</v>
      </c>
      <c r="U360" s="11">
        <v>1.25</v>
      </c>
      <c r="V360" s="11">
        <v>0</v>
      </c>
      <c r="W360" s="12">
        <f t="shared" ref="W360:W412" si="102">T360+U360+V360</f>
        <v>1.25</v>
      </c>
    </row>
    <row r="361" spans="1:23" x14ac:dyDescent="0.3">
      <c r="A361" s="4">
        <v>35403552</v>
      </c>
      <c r="B361" s="4" t="s">
        <v>24</v>
      </c>
      <c r="C361" s="4">
        <v>43432105</v>
      </c>
      <c r="D361" t="s">
        <v>281</v>
      </c>
      <c r="E361" s="21" t="s">
        <v>170</v>
      </c>
      <c r="F361" s="4" t="s">
        <v>23</v>
      </c>
      <c r="G361" s="4" t="s">
        <v>115</v>
      </c>
      <c r="H361" s="4">
        <v>398</v>
      </c>
      <c r="I361" s="19">
        <v>45692.333333333336</v>
      </c>
      <c r="J361" s="4">
        <v>2025</v>
      </c>
      <c r="K361" s="4" t="s">
        <v>117</v>
      </c>
      <c r="L361" s="11">
        <f t="shared" si="97"/>
        <v>0</v>
      </c>
      <c r="M361" s="11">
        <f t="shared" si="98"/>
        <v>2.3100378787878788</v>
      </c>
      <c r="N361" s="11">
        <f t="shared" si="99"/>
        <v>0</v>
      </c>
      <c r="O361" s="12">
        <f t="shared" si="100"/>
        <v>2.3100378787878788</v>
      </c>
      <c r="P361" s="11">
        <v>0</v>
      </c>
      <c r="Q361" s="11">
        <v>0</v>
      </c>
      <c r="R361" s="11">
        <v>0</v>
      </c>
      <c r="S361" s="12">
        <f t="shared" si="101"/>
        <v>0</v>
      </c>
      <c r="T361" s="11">
        <v>0</v>
      </c>
      <c r="U361" s="11">
        <v>2.3100378787878788</v>
      </c>
      <c r="V361" s="11">
        <v>0</v>
      </c>
      <c r="W361" s="12">
        <f t="shared" si="102"/>
        <v>2.3100378787878788</v>
      </c>
    </row>
    <row r="362" spans="1:23" x14ac:dyDescent="0.3">
      <c r="A362" s="4">
        <v>35403553</v>
      </c>
      <c r="B362" s="4" t="s">
        <v>24</v>
      </c>
      <c r="C362" s="4">
        <v>43432105</v>
      </c>
      <c r="D362" t="s">
        <v>281</v>
      </c>
      <c r="E362" s="21" t="s">
        <v>170</v>
      </c>
      <c r="F362" s="4" t="s">
        <v>23</v>
      </c>
      <c r="G362" s="4" t="s">
        <v>115</v>
      </c>
      <c r="H362" s="4">
        <v>398</v>
      </c>
      <c r="I362" s="19">
        <v>45692.333333333336</v>
      </c>
      <c r="J362" s="4">
        <v>2025</v>
      </c>
      <c r="K362" s="4" t="s">
        <v>117</v>
      </c>
      <c r="L362" s="11">
        <f t="shared" si="97"/>
        <v>0</v>
      </c>
      <c r="M362" s="11">
        <f t="shared" si="98"/>
        <v>1.5299242424242425</v>
      </c>
      <c r="N362" s="11">
        <f t="shared" si="99"/>
        <v>0</v>
      </c>
      <c r="O362" s="12">
        <f t="shared" si="100"/>
        <v>1.5299242424242425</v>
      </c>
      <c r="P362" s="11">
        <v>0</v>
      </c>
      <c r="Q362" s="11">
        <v>0</v>
      </c>
      <c r="R362" s="11">
        <v>0</v>
      </c>
      <c r="S362" s="12">
        <f t="shared" si="101"/>
        <v>0</v>
      </c>
      <c r="T362" s="11">
        <v>0</v>
      </c>
      <c r="U362" s="11">
        <v>1.5299242424242425</v>
      </c>
      <c r="V362" s="11">
        <v>0</v>
      </c>
      <c r="W362" s="12">
        <f t="shared" si="102"/>
        <v>1.5299242424242425</v>
      </c>
    </row>
    <row r="363" spans="1:23" x14ac:dyDescent="0.3">
      <c r="A363" s="4">
        <v>35403554</v>
      </c>
      <c r="B363" s="4" t="s">
        <v>24</v>
      </c>
      <c r="C363" s="4">
        <v>43432105</v>
      </c>
      <c r="D363" t="s">
        <v>281</v>
      </c>
      <c r="E363" s="21" t="s">
        <v>170</v>
      </c>
      <c r="F363" s="4" t="s">
        <v>23</v>
      </c>
      <c r="G363" s="4" t="s">
        <v>115</v>
      </c>
      <c r="H363" s="4">
        <v>398</v>
      </c>
      <c r="I363" s="19">
        <v>45692.333333333336</v>
      </c>
      <c r="J363" s="4">
        <v>2025</v>
      </c>
      <c r="K363" s="4" t="s">
        <v>117</v>
      </c>
      <c r="L363" s="11">
        <f t="shared" si="97"/>
        <v>0</v>
      </c>
      <c r="M363" s="11">
        <f t="shared" si="98"/>
        <v>2.95</v>
      </c>
      <c r="N363" s="11">
        <f t="shared" si="99"/>
        <v>0</v>
      </c>
      <c r="O363" s="12">
        <f t="shared" si="100"/>
        <v>2.95</v>
      </c>
      <c r="P363" s="11">
        <v>0</v>
      </c>
      <c r="Q363" s="11">
        <v>0</v>
      </c>
      <c r="R363" s="11">
        <v>0</v>
      </c>
      <c r="S363" s="12">
        <f t="shared" si="101"/>
        <v>0</v>
      </c>
      <c r="T363" s="11">
        <v>0</v>
      </c>
      <c r="U363" s="11">
        <v>2.95</v>
      </c>
      <c r="V363" s="11">
        <v>0</v>
      </c>
      <c r="W363" s="12">
        <f t="shared" si="102"/>
        <v>2.95</v>
      </c>
    </row>
    <row r="364" spans="1:23" x14ac:dyDescent="0.3">
      <c r="A364" s="4">
        <v>35403558</v>
      </c>
      <c r="B364" s="4" t="s">
        <v>24</v>
      </c>
      <c r="C364" s="4">
        <v>42711101</v>
      </c>
      <c r="D364" t="s">
        <v>279</v>
      </c>
      <c r="E364" s="21" t="s">
        <v>166</v>
      </c>
      <c r="F364" s="4" t="s">
        <v>23</v>
      </c>
      <c r="G364" s="4" t="s">
        <v>115</v>
      </c>
      <c r="H364" s="4">
        <v>105</v>
      </c>
      <c r="I364" s="19" t="s">
        <v>46</v>
      </c>
      <c r="J364" s="4">
        <v>2025</v>
      </c>
      <c r="K364" s="4" t="s">
        <v>117</v>
      </c>
      <c r="L364" s="11">
        <f t="shared" si="97"/>
        <v>0</v>
      </c>
      <c r="M364" s="11">
        <f t="shared" si="98"/>
        <v>1.7299242424242425</v>
      </c>
      <c r="N364" s="11">
        <f t="shared" si="99"/>
        <v>0</v>
      </c>
      <c r="O364" s="12">
        <f t="shared" si="100"/>
        <v>1.7299242424242425</v>
      </c>
      <c r="P364" s="11">
        <v>0</v>
      </c>
      <c r="Q364" s="11">
        <v>0</v>
      </c>
      <c r="R364" s="11">
        <v>0</v>
      </c>
      <c r="S364" s="12">
        <f t="shared" si="101"/>
        <v>0</v>
      </c>
      <c r="T364" s="11">
        <v>0</v>
      </c>
      <c r="U364" s="11">
        <v>1.7299242424242425</v>
      </c>
      <c r="V364" s="11">
        <v>0</v>
      </c>
      <c r="W364" s="12">
        <f t="shared" si="102"/>
        <v>1.7299242424242425</v>
      </c>
    </row>
    <row r="365" spans="1:23" x14ac:dyDescent="0.3">
      <c r="A365" s="4">
        <v>35409203</v>
      </c>
      <c r="B365" s="4" t="s">
        <v>24</v>
      </c>
      <c r="C365" s="4">
        <v>43141101</v>
      </c>
      <c r="D365" t="s">
        <v>210</v>
      </c>
      <c r="E365" s="21" t="s">
        <v>171</v>
      </c>
      <c r="F365" s="4" t="s">
        <v>32</v>
      </c>
      <c r="G365" s="4" t="s">
        <v>115</v>
      </c>
      <c r="H365" s="4">
        <v>99</v>
      </c>
      <c r="I365" s="19" t="s">
        <v>46</v>
      </c>
      <c r="J365" s="4">
        <v>2025</v>
      </c>
      <c r="K365" s="4" t="s">
        <v>117</v>
      </c>
      <c r="L365" s="11">
        <f t="shared" si="97"/>
        <v>0</v>
      </c>
      <c r="M365" s="11">
        <f t="shared" si="98"/>
        <v>1.3899621212121211</v>
      </c>
      <c r="N365" s="11">
        <f t="shared" si="99"/>
        <v>0</v>
      </c>
      <c r="O365" s="12">
        <f t="shared" si="100"/>
        <v>1.3899621212121211</v>
      </c>
      <c r="P365" s="11">
        <v>0</v>
      </c>
      <c r="Q365" s="11">
        <v>0</v>
      </c>
      <c r="R365" s="11">
        <v>0</v>
      </c>
      <c r="S365" s="12">
        <f t="shared" si="101"/>
        <v>0</v>
      </c>
      <c r="T365" s="11">
        <v>0</v>
      </c>
      <c r="U365" s="11">
        <v>1.3899621212121211</v>
      </c>
      <c r="V365" s="11">
        <v>0</v>
      </c>
      <c r="W365" s="12">
        <f t="shared" si="102"/>
        <v>1.3899621212121211</v>
      </c>
    </row>
    <row r="366" spans="1:23" x14ac:dyDescent="0.3">
      <c r="A366" s="4">
        <v>35409215</v>
      </c>
      <c r="B366" s="4" t="s">
        <v>24</v>
      </c>
      <c r="C366" s="4">
        <v>103521102</v>
      </c>
      <c r="D366" t="s">
        <v>282</v>
      </c>
      <c r="E366" s="21" t="s">
        <v>172</v>
      </c>
      <c r="F366" s="4" t="s">
        <v>22</v>
      </c>
      <c r="G366" s="4" t="s">
        <v>115</v>
      </c>
      <c r="H366" s="4">
        <v>64</v>
      </c>
      <c r="I366" s="19" t="s">
        <v>46</v>
      </c>
      <c r="J366" s="4">
        <v>2025</v>
      </c>
      <c r="K366" s="4" t="s">
        <v>117</v>
      </c>
      <c r="L366" s="11">
        <f t="shared" si="97"/>
        <v>3.8200757575757578</v>
      </c>
      <c r="M366" s="11">
        <f t="shared" si="98"/>
        <v>0.55000000000000004</v>
      </c>
      <c r="N366" s="11">
        <f t="shared" si="99"/>
        <v>0</v>
      </c>
      <c r="O366" s="12">
        <f t="shared" si="100"/>
        <v>4.3700757575757576</v>
      </c>
      <c r="P366" s="11">
        <v>0</v>
      </c>
      <c r="Q366" s="11">
        <v>0</v>
      </c>
      <c r="R366" s="11">
        <v>0</v>
      </c>
      <c r="S366" s="12">
        <f t="shared" si="101"/>
        <v>0</v>
      </c>
      <c r="T366" s="11">
        <v>3.8200757575757578</v>
      </c>
      <c r="U366" s="11">
        <v>0.55000000000000004</v>
      </c>
      <c r="V366" s="11">
        <v>0</v>
      </c>
      <c r="W366" s="12">
        <f t="shared" si="102"/>
        <v>4.3700757575757576</v>
      </c>
    </row>
    <row r="367" spans="1:23" x14ac:dyDescent="0.3">
      <c r="A367" s="4">
        <v>35409217</v>
      </c>
      <c r="B367" s="4" t="s">
        <v>24</v>
      </c>
      <c r="C367" s="4">
        <v>103521102</v>
      </c>
      <c r="D367" t="s">
        <v>282</v>
      </c>
      <c r="E367" s="21" t="s">
        <v>172</v>
      </c>
      <c r="F367" s="4" t="s">
        <v>22</v>
      </c>
      <c r="G367" s="4" t="s">
        <v>115</v>
      </c>
      <c r="H367" s="4">
        <v>64</v>
      </c>
      <c r="I367" s="19">
        <v>45973.333333333336</v>
      </c>
      <c r="J367" s="4">
        <v>2025</v>
      </c>
      <c r="K367" s="4" t="s">
        <v>117</v>
      </c>
      <c r="L367" s="11">
        <f t="shared" si="97"/>
        <v>4.6600378787878789</v>
      </c>
      <c r="M367" s="11">
        <f t="shared" si="98"/>
        <v>5.2100378787878787</v>
      </c>
      <c r="N367" s="11">
        <f t="shared" si="99"/>
        <v>0</v>
      </c>
      <c r="O367" s="12">
        <f t="shared" si="100"/>
        <v>9.8700757575757585</v>
      </c>
      <c r="P367" s="11">
        <v>0</v>
      </c>
      <c r="Q367" s="11">
        <v>0</v>
      </c>
      <c r="R367" s="11">
        <v>0</v>
      </c>
      <c r="S367" s="12">
        <f t="shared" si="101"/>
        <v>0</v>
      </c>
      <c r="T367" s="11">
        <v>4.6600378787878789</v>
      </c>
      <c r="U367" s="11">
        <v>5.2100378787878787</v>
      </c>
      <c r="V367" s="11">
        <v>0</v>
      </c>
      <c r="W367" s="12">
        <f t="shared" si="102"/>
        <v>9.8700757575757585</v>
      </c>
    </row>
    <row r="368" spans="1:23" x14ac:dyDescent="0.3">
      <c r="A368" s="4">
        <v>35417110</v>
      </c>
      <c r="B368" s="4" t="s">
        <v>24</v>
      </c>
      <c r="C368" s="4">
        <v>152181102</v>
      </c>
      <c r="D368" t="s">
        <v>283</v>
      </c>
      <c r="E368" s="21" t="s">
        <v>173</v>
      </c>
      <c r="F368" s="4" t="s">
        <v>67</v>
      </c>
      <c r="G368" s="4" t="s">
        <v>115</v>
      </c>
      <c r="H368" s="4">
        <v>97</v>
      </c>
      <c r="I368" s="19" t="s">
        <v>46</v>
      </c>
      <c r="J368" s="4">
        <v>2025</v>
      </c>
      <c r="K368" s="4" t="s">
        <v>117</v>
      </c>
      <c r="L368" s="11">
        <f t="shared" si="97"/>
        <v>0</v>
      </c>
      <c r="M368" s="11">
        <f t="shared" si="98"/>
        <v>9.5700757575757578</v>
      </c>
      <c r="N368" s="11">
        <f t="shared" si="99"/>
        <v>0</v>
      </c>
      <c r="O368" s="12">
        <f t="shared" si="100"/>
        <v>9.5700757575757578</v>
      </c>
      <c r="P368" s="11">
        <v>0</v>
      </c>
      <c r="Q368" s="11">
        <v>0</v>
      </c>
      <c r="R368" s="11">
        <v>0</v>
      </c>
      <c r="S368" s="12">
        <f t="shared" si="101"/>
        <v>0</v>
      </c>
      <c r="T368" s="11">
        <v>0</v>
      </c>
      <c r="U368" s="11">
        <v>9.5700757575757578</v>
      </c>
      <c r="V368" s="11">
        <v>0</v>
      </c>
      <c r="W368" s="12">
        <f t="shared" si="102"/>
        <v>9.5700757575757578</v>
      </c>
    </row>
    <row r="369" spans="1:23" x14ac:dyDescent="0.3">
      <c r="A369" s="4">
        <v>35418361</v>
      </c>
      <c r="B369" s="4" t="s">
        <v>24</v>
      </c>
      <c r="C369" s="4">
        <v>152431102</v>
      </c>
      <c r="D369" t="s">
        <v>284</v>
      </c>
      <c r="E369" s="21" t="s">
        <v>174</v>
      </c>
      <c r="F369" s="4" t="s">
        <v>67</v>
      </c>
      <c r="G369" s="4" t="s">
        <v>115</v>
      </c>
      <c r="H369" s="4">
        <v>89</v>
      </c>
      <c r="I369" s="19">
        <v>45959.333333333336</v>
      </c>
      <c r="J369" s="4">
        <v>2025</v>
      </c>
      <c r="K369" s="4" t="s">
        <v>117</v>
      </c>
      <c r="L369" s="11">
        <f t="shared" si="97"/>
        <v>0</v>
      </c>
      <c r="M369" s="11">
        <f t="shared" si="98"/>
        <v>7.4200757575757574</v>
      </c>
      <c r="N369" s="11">
        <f t="shared" si="99"/>
        <v>0</v>
      </c>
      <c r="O369" s="12">
        <f t="shared" si="100"/>
        <v>7.4200757575757574</v>
      </c>
      <c r="P369" s="11">
        <v>0</v>
      </c>
      <c r="Q369" s="11">
        <v>0</v>
      </c>
      <c r="R369" s="11">
        <v>0</v>
      </c>
      <c r="S369" s="12">
        <f t="shared" si="101"/>
        <v>0</v>
      </c>
      <c r="T369" s="11">
        <v>0</v>
      </c>
      <c r="U369" s="11">
        <v>7.4200757575757574</v>
      </c>
      <c r="V369" s="11">
        <v>0</v>
      </c>
      <c r="W369" s="12">
        <f t="shared" si="102"/>
        <v>7.4200757575757574</v>
      </c>
    </row>
    <row r="370" spans="1:23" x14ac:dyDescent="0.3">
      <c r="A370" s="4">
        <v>35418379</v>
      </c>
      <c r="B370" s="4" t="s">
        <v>24</v>
      </c>
      <c r="C370" s="4">
        <v>162821702</v>
      </c>
      <c r="D370" t="s">
        <v>239</v>
      </c>
      <c r="E370" s="21" t="s">
        <v>158</v>
      </c>
      <c r="F370" s="4" t="s">
        <v>36</v>
      </c>
      <c r="G370" s="4" t="s">
        <v>115</v>
      </c>
      <c r="H370" s="4">
        <v>98</v>
      </c>
      <c r="I370" s="19">
        <v>45631.333333333336</v>
      </c>
      <c r="J370" s="4">
        <v>2025</v>
      </c>
      <c r="K370" s="4" t="s">
        <v>117</v>
      </c>
      <c r="L370" s="11">
        <f t="shared" si="97"/>
        <v>0</v>
      </c>
      <c r="M370" s="11">
        <f t="shared" si="98"/>
        <v>7.5</v>
      </c>
      <c r="N370" s="11">
        <f t="shared" si="99"/>
        <v>0</v>
      </c>
      <c r="O370" s="12">
        <f t="shared" si="100"/>
        <v>7.5</v>
      </c>
      <c r="P370" s="11">
        <v>0</v>
      </c>
      <c r="Q370" s="11">
        <v>0</v>
      </c>
      <c r="R370" s="11">
        <v>0</v>
      </c>
      <c r="S370" s="12">
        <f t="shared" si="101"/>
        <v>0</v>
      </c>
      <c r="T370" s="11">
        <v>0</v>
      </c>
      <c r="U370" s="11">
        <v>7.5</v>
      </c>
      <c r="V370" s="11">
        <v>0</v>
      </c>
      <c r="W370" s="12">
        <f t="shared" si="102"/>
        <v>7.5</v>
      </c>
    </row>
    <row r="371" spans="1:23" x14ac:dyDescent="0.3">
      <c r="A371" s="4">
        <v>35420105</v>
      </c>
      <c r="B371" s="4" t="s">
        <v>24</v>
      </c>
      <c r="C371" s="4">
        <v>153082106</v>
      </c>
      <c r="D371" t="s">
        <v>211</v>
      </c>
      <c r="E371" s="21" t="s">
        <v>47</v>
      </c>
      <c r="F371" s="4" t="s">
        <v>26</v>
      </c>
      <c r="G371" s="4" t="s">
        <v>115</v>
      </c>
      <c r="H371" s="4">
        <v>68</v>
      </c>
      <c r="I371" s="19">
        <v>45873.333333333336</v>
      </c>
      <c r="J371" s="4">
        <v>2025</v>
      </c>
      <c r="K371" s="4" t="s">
        <v>117</v>
      </c>
      <c r="L371" s="11">
        <f t="shared" si="97"/>
        <v>0</v>
      </c>
      <c r="M371" s="11">
        <f t="shared" si="98"/>
        <v>2.4299242424242422</v>
      </c>
      <c r="N371" s="11">
        <f t="shared" si="99"/>
        <v>0</v>
      </c>
      <c r="O371" s="12">
        <f t="shared" si="100"/>
        <v>2.4299242424242422</v>
      </c>
      <c r="P371" s="11">
        <v>0</v>
      </c>
      <c r="Q371" s="11">
        <v>0</v>
      </c>
      <c r="R371" s="11">
        <v>0</v>
      </c>
      <c r="S371" s="12">
        <f t="shared" si="101"/>
        <v>0</v>
      </c>
      <c r="T371" s="11">
        <v>0</v>
      </c>
      <c r="U371" s="11">
        <v>2.4299242424242422</v>
      </c>
      <c r="V371" s="11">
        <v>0</v>
      </c>
      <c r="W371" s="12">
        <f t="shared" si="102"/>
        <v>2.4299242424242422</v>
      </c>
    </row>
    <row r="372" spans="1:23" x14ac:dyDescent="0.3">
      <c r="A372" s="4">
        <v>35420106</v>
      </c>
      <c r="B372" s="4" t="s">
        <v>24</v>
      </c>
      <c r="C372" s="4">
        <v>153082106</v>
      </c>
      <c r="D372" t="s">
        <v>211</v>
      </c>
      <c r="E372" s="21" t="s">
        <v>47</v>
      </c>
      <c r="F372" s="4" t="s">
        <v>26</v>
      </c>
      <c r="G372" s="4" t="s">
        <v>115</v>
      </c>
      <c r="H372" s="4">
        <v>68</v>
      </c>
      <c r="I372" s="19">
        <v>45915.333333333336</v>
      </c>
      <c r="J372" s="4">
        <v>2025</v>
      </c>
      <c r="K372" s="4" t="s">
        <v>117</v>
      </c>
      <c r="L372" s="11">
        <f t="shared" si="97"/>
        <v>0</v>
      </c>
      <c r="M372" s="11">
        <f t="shared" si="98"/>
        <v>1.2299242424242425</v>
      </c>
      <c r="N372" s="11">
        <f t="shared" si="99"/>
        <v>0</v>
      </c>
      <c r="O372" s="12">
        <f t="shared" si="100"/>
        <v>1.2299242424242425</v>
      </c>
      <c r="P372" s="11">
        <v>0</v>
      </c>
      <c r="Q372" s="11">
        <v>0</v>
      </c>
      <c r="R372" s="11">
        <v>0</v>
      </c>
      <c r="S372" s="12">
        <f t="shared" si="101"/>
        <v>0</v>
      </c>
      <c r="T372" s="11">
        <v>0</v>
      </c>
      <c r="U372" s="11">
        <v>1.2299242424242425</v>
      </c>
      <c r="V372" s="11">
        <v>0</v>
      </c>
      <c r="W372" s="12">
        <f t="shared" si="102"/>
        <v>1.2299242424242425</v>
      </c>
    </row>
    <row r="373" spans="1:23" x14ac:dyDescent="0.3">
      <c r="A373" s="4">
        <v>35420107</v>
      </c>
      <c r="B373" s="4" t="s">
        <v>24</v>
      </c>
      <c r="C373" s="4">
        <v>153082106</v>
      </c>
      <c r="D373" t="s">
        <v>211</v>
      </c>
      <c r="E373" s="21" t="s">
        <v>47</v>
      </c>
      <c r="F373" s="4" t="s">
        <v>26</v>
      </c>
      <c r="G373" s="4" t="s">
        <v>115</v>
      </c>
      <c r="H373" s="4">
        <v>68</v>
      </c>
      <c r="I373" s="19">
        <v>45502.333333333336</v>
      </c>
      <c r="J373" s="4">
        <v>2025</v>
      </c>
      <c r="K373" s="4" t="s">
        <v>117</v>
      </c>
      <c r="L373" s="11">
        <f t="shared" si="97"/>
        <v>0</v>
      </c>
      <c r="M373" s="11">
        <f t="shared" si="98"/>
        <v>2.4200757575757574</v>
      </c>
      <c r="N373" s="11">
        <f t="shared" si="99"/>
        <v>0</v>
      </c>
      <c r="O373" s="12">
        <f t="shared" si="100"/>
        <v>2.4200757575757574</v>
      </c>
      <c r="P373" s="11">
        <v>0</v>
      </c>
      <c r="Q373" s="11">
        <v>0</v>
      </c>
      <c r="R373" s="11">
        <v>0</v>
      </c>
      <c r="S373" s="12">
        <f t="shared" si="101"/>
        <v>0</v>
      </c>
      <c r="T373" s="11">
        <v>0</v>
      </c>
      <c r="U373" s="11">
        <v>2.4200757575757574</v>
      </c>
      <c r="V373" s="11">
        <v>0</v>
      </c>
      <c r="W373" s="12">
        <f t="shared" si="102"/>
        <v>2.4200757575757574</v>
      </c>
    </row>
    <row r="374" spans="1:23" x14ac:dyDescent="0.3">
      <c r="A374" s="4">
        <v>35420108</v>
      </c>
      <c r="B374" s="4" t="s">
        <v>24</v>
      </c>
      <c r="C374" s="4">
        <v>153082106</v>
      </c>
      <c r="D374" t="s">
        <v>211</v>
      </c>
      <c r="E374" s="21" t="s">
        <v>47</v>
      </c>
      <c r="F374" s="4" t="s">
        <v>26</v>
      </c>
      <c r="G374" s="4" t="s">
        <v>115</v>
      </c>
      <c r="H374" s="4">
        <v>68</v>
      </c>
      <c r="I374" s="19">
        <v>45525.333333333336</v>
      </c>
      <c r="J374" s="4">
        <v>2025</v>
      </c>
      <c r="K374" s="4" t="s">
        <v>117</v>
      </c>
      <c r="L374" s="11">
        <f t="shared" si="97"/>
        <v>0</v>
      </c>
      <c r="M374" s="11">
        <f t="shared" si="98"/>
        <v>1.3399621212121211</v>
      </c>
      <c r="N374" s="11">
        <f t="shared" si="99"/>
        <v>0</v>
      </c>
      <c r="O374" s="12">
        <f t="shared" si="100"/>
        <v>1.3399621212121211</v>
      </c>
      <c r="P374" s="11">
        <v>0</v>
      </c>
      <c r="Q374" s="11">
        <v>0</v>
      </c>
      <c r="R374" s="11">
        <v>0</v>
      </c>
      <c r="S374" s="12">
        <f t="shared" si="101"/>
        <v>0</v>
      </c>
      <c r="T374" s="11">
        <v>0</v>
      </c>
      <c r="U374" s="11">
        <v>1.3399621212121211</v>
      </c>
      <c r="V374" s="11">
        <v>0</v>
      </c>
      <c r="W374" s="12">
        <f t="shared" si="102"/>
        <v>1.3399621212121211</v>
      </c>
    </row>
    <row r="375" spans="1:23" x14ac:dyDescent="0.3">
      <c r="A375" s="4">
        <v>35420109</v>
      </c>
      <c r="B375" s="4" t="s">
        <v>24</v>
      </c>
      <c r="C375" s="4">
        <v>153082106</v>
      </c>
      <c r="D375" t="s">
        <v>211</v>
      </c>
      <c r="E375" s="21" t="s">
        <v>47</v>
      </c>
      <c r="F375" s="4" t="s">
        <v>26</v>
      </c>
      <c r="G375" s="4" t="s">
        <v>115</v>
      </c>
      <c r="H375" s="4">
        <v>68</v>
      </c>
      <c r="I375" s="19" t="s">
        <v>46</v>
      </c>
      <c r="J375" s="4">
        <v>2025</v>
      </c>
      <c r="K375" s="4" t="s">
        <v>117</v>
      </c>
      <c r="L375" s="11">
        <f t="shared" si="97"/>
        <v>0</v>
      </c>
      <c r="M375" s="11">
        <f t="shared" si="98"/>
        <v>1.5100378787878788</v>
      </c>
      <c r="N375" s="11">
        <f t="shared" si="99"/>
        <v>0</v>
      </c>
      <c r="O375" s="12">
        <f t="shared" si="100"/>
        <v>1.5100378787878788</v>
      </c>
      <c r="P375" s="11">
        <v>0</v>
      </c>
      <c r="Q375" s="11">
        <v>0</v>
      </c>
      <c r="R375" s="11">
        <v>0</v>
      </c>
      <c r="S375" s="12">
        <f t="shared" si="101"/>
        <v>0</v>
      </c>
      <c r="T375" s="11">
        <v>0</v>
      </c>
      <c r="U375" s="11">
        <v>1.5100378787878788</v>
      </c>
      <c r="V375" s="11">
        <v>0</v>
      </c>
      <c r="W375" s="12">
        <f t="shared" si="102"/>
        <v>1.5100378787878788</v>
      </c>
    </row>
    <row r="376" spans="1:23" x14ac:dyDescent="0.3">
      <c r="A376" s="4">
        <v>35420110</v>
      </c>
      <c r="B376" s="4" t="s">
        <v>24</v>
      </c>
      <c r="C376" s="4">
        <v>153082106</v>
      </c>
      <c r="D376" t="s">
        <v>211</v>
      </c>
      <c r="E376" s="21" t="s">
        <v>47</v>
      </c>
      <c r="F376" s="4" t="s">
        <v>26</v>
      </c>
      <c r="G376" s="4" t="s">
        <v>115</v>
      </c>
      <c r="H376" s="4">
        <v>68</v>
      </c>
      <c r="I376" s="19" t="s">
        <v>46</v>
      </c>
      <c r="J376" s="4">
        <v>2025</v>
      </c>
      <c r="K376" s="4" t="s">
        <v>117</v>
      </c>
      <c r="L376" s="11">
        <f t="shared" si="97"/>
        <v>0</v>
      </c>
      <c r="M376" s="11">
        <f t="shared" si="98"/>
        <v>1</v>
      </c>
      <c r="N376" s="11">
        <f t="shared" si="99"/>
        <v>0</v>
      </c>
      <c r="O376" s="12">
        <f t="shared" si="100"/>
        <v>1</v>
      </c>
      <c r="P376" s="11">
        <v>0</v>
      </c>
      <c r="Q376" s="11">
        <v>0</v>
      </c>
      <c r="R376" s="11">
        <v>0</v>
      </c>
      <c r="S376" s="12">
        <f t="shared" si="101"/>
        <v>0</v>
      </c>
      <c r="T376" s="11">
        <v>0</v>
      </c>
      <c r="U376" s="11">
        <v>1</v>
      </c>
      <c r="V376" s="11">
        <v>0</v>
      </c>
      <c r="W376" s="12">
        <f t="shared" si="102"/>
        <v>1</v>
      </c>
    </row>
    <row r="377" spans="1:23" x14ac:dyDescent="0.3">
      <c r="A377" s="4">
        <v>35420111</v>
      </c>
      <c r="B377" s="4" t="s">
        <v>24</v>
      </c>
      <c r="C377" s="4">
        <v>153082106</v>
      </c>
      <c r="D377" t="s">
        <v>211</v>
      </c>
      <c r="E377" s="21" t="s">
        <v>47</v>
      </c>
      <c r="F377" s="4" t="s">
        <v>26</v>
      </c>
      <c r="G377" s="4" t="s">
        <v>115</v>
      </c>
      <c r="H377" s="4">
        <v>68</v>
      </c>
      <c r="I377" s="19" t="s">
        <v>46</v>
      </c>
      <c r="J377" s="4">
        <v>2025</v>
      </c>
      <c r="K377" s="4" t="s">
        <v>117</v>
      </c>
      <c r="L377" s="11">
        <f t="shared" si="97"/>
        <v>0</v>
      </c>
      <c r="M377" s="11">
        <f t="shared" si="98"/>
        <v>3.2799242424242423</v>
      </c>
      <c r="N377" s="11">
        <f t="shared" si="99"/>
        <v>0</v>
      </c>
      <c r="O377" s="12">
        <f t="shared" si="100"/>
        <v>3.2799242424242423</v>
      </c>
      <c r="P377" s="11">
        <v>0</v>
      </c>
      <c r="Q377" s="11">
        <v>0</v>
      </c>
      <c r="R377" s="11">
        <v>0</v>
      </c>
      <c r="S377" s="12">
        <f t="shared" si="101"/>
        <v>0</v>
      </c>
      <c r="T377" s="11">
        <v>0</v>
      </c>
      <c r="U377" s="11">
        <v>3.2799242424242423</v>
      </c>
      <c r="V377" s="11">
        <v>0</v>
      </c>
      <c r="W377" s="12">
        <f t="shared" si="102"/>
        <v>3.2799242424242423</v>
      </c>
    </row>
    <row r="378" spans="1:23" x14ac:dyDescent="0.3">
      <c r="A378" s="4">
        <v>35420112</v>
      </c>
      <c r="B378" s="4" t="s">
        <v>24</v>
      </c>
      <c r="C378" s="4">
        <v>153082106</v>
      </c>
      <c r="D378" t="s">
        <v>211</v>
      </c>
      <c r="E378" s="21" t="s">
        <v>47</v>
      </c>
      <c r="F378" s="4" t="s">
        <v>26</v>
      </c>
      <c r="G378" s="4" t="s">
        <v>115</v>
      </c>
      <c r="H378" s="4">
        <v>68</v>
      </c>
      <c r="I378" s="19" t="s">
        <v>46</v>
      </c>
      <c r="J378" s="4">
        <v>2025</v>
      </c>
      <c r="K378" s="4" t="s">
        <v>117</v>
      </c>
      <c r="L378" s="11">
        <f t="shared" si="97"/>
        <v>2.0075757575757577E-2</v>
      </c>
      <c r="M378" s="11">
        <f t="shared" si="98"/>
        <v>4.1299242424242424</v>
      </c>
      <c r="N378" s="11">
        <f t="shared" si="99"/>
        <v>0</v>
      </c>
      <c r="O378" s="12">
        <f t="shared" si="100"/>
        <v>4.1500000000000004</v>
      </c>
      <c r="P378" s="11">
        <v>0</v>
      </c>
      <c r="Q378" s="11">
        <v>0</v>
      </c>
      <c r="R378" s="11">
        <v>0</v>
      </c>
      <c r="S378" s="12">
        <f t="shared" si="101"/>
        <v>0</v>
      </c>
      <c r="T378" s="11">
        <v>2.0075757575757577E-2</v>
      </c>
      <c r="U378" s="11">
        <v>4.1299242424242424</v>
      </c>
      <c r="V378" s="11">
        <v>0</v>
      </c>
      <c r="W378" s="12">
        <f t="shared" si="102"/>
        <v>4.1500000000000004</v>
      </c>
    </row>
    <row r="379" spans="1:23" x14ac:dyDescent="0.3">
      <c r="A379" s="4">
        <v>35420113</v>
      </c>
      <c r="B379" s="4" t="s">
        <v>24</v>
      </c>
      <c r="C379" s="4">
        <v>153082106</v>
      </c>
      <c r="D379" t="s">
        <v>211</v>
      </c>
      <c r="E379" s="21" t="s">
        <v>47</v>
      </c>
      <c r="F379" s="4" t="s">
        <v>26</v>
      </c>
      <c r="G379" s="4" t="s">
        <v>115</v>
      </c>
      <c r="H379" s="4">
        <v>68</v>
      </c>
      <c r="I379" s="19" t="s">
        <v>46</v>
      </c>
      <c r="J379" s="4">
        <v>2025</v>
      </c>
      <c r="K379" s="4" t="s">
        <v>117</v>
      </c>
      <c r="L379" s="11">
        <f t="shared" si="97"/>
        <v>0</v>
      </c>
      <c r="M379" s="11">
        <f t="shared" si="98"/>
        <v>0.51003787878787876</v>
      </c>
      <c r="N379" s="11">
        <f t="shared" si="99"/>
        <v>0</v>
      </c>
      <c r="O379" s="12">
        <f t="shared" si="100"/>
        <v>0.51003787878787876</v>
      </c>
      <c r="P379" s="11">
        <v>0</v>
      </c>
      <c r="Q379" s="11">
        <v>0</v>
      </c>
      <c r="R379" s="11">
        <v>0</v>
      </c>
      <c r="S379" s="12">
        <f t="shared" si="101"/>
        <v>0</v>
      </c>
      <c r="T379" s="11">
        <v>0</v>
      </c>
      <c r="U379" s="11">
        <v>0.51003787878787876</v>
      </c>
      <c r="V379" s="11">
        <v>0</v>
      </c>
      <c r="W379" s="12">
        <f t="shared" si="102"/>
        <v>0.51003787878787876</v>
      </c>
    </row>
    <row r="380" spans="1:23" x14ac:dyDescent="0.3">
      <c r="A380" s="4">
        <v>35422749</v>
      </c>
      <c r="B380" s="4" t="s">
        <v>24</v>
      </c>
      <c r="C380" s="4">
        <v>152431102</v>
      </c>
      <c r="D380" t="s">
        <v>284</v>
      </c>
      <c r="E380" s="21" t="s">
        <v>175</v>
      </c>
      <c r="F380" s="4" t="s">
        <v>67</v>
      </c>
      <c r="G380" s="4" t="s">
        <v>115</v>
      </c>
      <c r="H380" s="4">
        <v>93</v>
      </c>
      <c r="I380" s="19">
        <v>45973.333333333336</v>
      </c>
      <c r="J380" s="4">
        <v>2025</v>
      </c>
      <c r="K380" s="4" t="s">
        <v>117</v>
      </c>
      <c r="L380" s="11">
        <f t="shared" si="97"/>
        <v>0</v>
      </c>
      <c r="M380" s="11">
        <f t="shared" si="98"/>
        <v>7.9399621212121216</v>
      </c>
      <c r="N380" s="11">
        <f t="shared" si="99"/>
        <v>0</v>
      </c>
      <c r="O380" s="12">
        <f t="shared" si="100"/>
        <v>7.9399621212121216</v>
      </c>
      <c r="P380" s="11">
        <v>0</v>
      </c>
      <c r="Q380" s="11">
        <v>0</v>
      </c>
      <c r="R380" s="11">
        <v>0</v>
      </c>
      <c r="S380" s="12">
        <f t="shared" si="101"/>
        <v>0</v>
      </c>
      <c r="T380" s="11">
        <v>0</v>
      </c>
      <c r="U380" s="11">
        <v>7.9399621212121216</v>
      </c>
      <c r="V380" s="11">
        <v>0</v>
      </c>
      <c r="W380" s="12">
        <f t="shared" si="102"/>
        <v>7.9399621212121216</v>
      </c>
    </row>
    <row r="381" spans="1:23" x14ac:dyDescent="0.3">
      <c r="A381" s="4">
        <v>35422750</v>
      </c>
      <c r="B381" s="4" t="s">
        <v>24</v>
      </c>
      <c r="C381" s="4">
        <v>152431102</v>
      </c>
      <c r="D381" t="s">
        <v>284</v>
      </c>
      <c r="E381" s="21" t="s">
        <v>175</v>
      </c>
      <c r="F381" s="4" t="s">
        <v>67</v>
      </c>
      <c r="G381" s="4" t="s">
        <v>115</v>
      </c>
      <c r="H381" s="4">
        <v>93</v>
      </c>
      <c r="I381" s="19">
        <v>45973.333333333336</v>
      </c>
      <c r="J381" s="4">
        <v>2025</v>
      </c>
      <c r="K381" s="4" t="s">
        <v>117</v>
      </c>
      <c r="L381" s="11">
        <f t="shared" si="97"/>
        <v>0</v>
      </c>
      <c r="M381" s="11">
        <f t="shared" si="98"/>
        <v>8.35</v>
      </c>
      <c r="N381" s="11">
        <f t="shared" si="99"/>
        <v>0</v>
      </c>
      <c r="O381" s="12">
        <f t="shared" si="100"/>
        <v>8.35</v>
      </c>
      <c r="P381" s="11">
        <v>0</v>
      </c>
      <c r="Q381" s="11">
        <v>0</v>
      </c>
      <c r="R381" s="11">
        <v>0</v>
      </c>
      <c r="S381" s="12">
        <f t="shared" si="101"/>
        <v>0</v>
      </c>
      <c r="T381" s="11">
        <v>0</v>
      </c>
      <c r="U381" s="11">
        <v>8.35</v>
      </c>
      <c r="V381" s="11">
        <v>0</v>
      </c>
      <c r="W381" s="12">
        <f t="shared" si="102"/>
        <v>8.35</v>
      </c>
    </row>
    <row r="382" spans="1:23" x14ac:dyDescent="0.3">
      <c r="A382" s="4">
        <v>35422751</v>
      </c>
      <c r="B382" s="4" t="s">
        <v>24</v>
      </c>
      <c r="C382" s="4">
        <v>152431102</v>
      </c>
      <c r="D382" t="s">
        <v>284</v>
      </c>
      <c r="E382" s="21" t="s">
        <v>175</v>
      </c>
      <c r="F382" s="4" t="s">
        <v>67</v>
      </c>
      <c r="G382" s="4" t="s">
        <v>115</v>
      </c>
      <c r="H382" s="4">
        <v>93</v>
      </c>
      <c r="I382" s="19">
        <v>45973.333333333336</v>
      </c>
      <c r="J382" s="4">
        <v>2025</v>
      </c>
      <c r="K382" s="4" t="s">
        <v>117</v>
      </c>
      <c r="L382" s="11">
        <f t="shared" si="97"/>
        <v>0</v>
      </c>
      <c r="M382" s="11">
        <f t="shared" si="98"/>
        <v>10.739962121212121</v>
      </c>
      <c r="N382" s="11">
        <f t="shared" si="99"/>
        <v>0</v>
      </c>
      <c r="O382" s="12">
        <f t="shared" si="100"/>
        <v>10.739962121212121</v>
      </c>
      <c r="P382" s="11">
        <v>0</v>
      </c>
      <c r="Q382" s="11">
        <v>0</v>
      </c>
      <c r="R382" s="11">
        <v>0</v>
      </c>
      <c r="S382" s="12">
        <f t="shared" si="101"/>
        <v>0</v>
      </c>
      <c r="T382" s="11">
        <v>0</v>
      </c>
      <c r="U382" s="11">
        <v>10.739962121212121</v>
      </c>
      <c r="V382" s="11">
        <v>0</v>
      </c>
      <c r="W382" s="12">
        <f t="shared" si="102"/>
        <v>10.739962121212121</v>
      </c>
    </row>
    <row r="383" spans="1:23" x14ac:dyDescent="0.3">
      <c r="A383" s="4">
        <v>35423081</v>
      </c>
      <c r="B383" s="4" t="s">
        <v>24</v>
      </c>
      <c r="C383" s="4">
        <v>153082106</v>
      </c>
      <c r="D383" t="s">
        <v>211</v>
      </c>
      <c r="E383" s="21" t="s">
        <v>47</v>
      </c>
      <c r="F383" s="4" t="s">
        <v>26</v>
      </c>
      <c r="G383" s="4" t="s">
        <v>115</v>
      </c>
      <c r="H383" s="4">
        <v>68</v>
      </c>
      <c r="I383" s="19" t="s">
        <v>46</v>
      </c>
      <c r="J383" s="4">
        <v>2025</v>
      </c>
      <c r="K383" s="4" t="s">
        <v>117</v>
      </c>
      <c r="L383" s="11">
        <f t="shared" si="97"/>
        <v>0</v>
      </c>
      <c r="M383" s="11">
        <f t="shared" si="98"/>
        <v>3.010037878787879</v>
      </c>
      <c r="N383" s="11">
        <f t="shared" si="99"/>
        <v>0</v>
      </c>
      <c r="O383" s="12">
        <f t="shared" si="100"/>
        <v>3.010037878787879</v>
      </c>
      <c r="P383" s="11">
        <v>0</v>
      </c>
      <c r="Q383" s="11">
        <v>0</v>
      </c>
      <c r="R383" s="11">
        <v>0</v>
      </c>
      <c r="S383" s="12">
        <f t="shared" si="101"/>
        <v>0</v>
      </c>
      <c r="T383" s="11">
        <v>0</v>
      </c>
      <c r="U383" s="11">
        <v>3.010037878787879</v>
      </c>
      <c r="V383" s="11">
        <v>0</v>
      </c>
      <c r="W383" s="12">
        <f t="shared" si="102"/>
        <v>3.010037878787879</v>
      </c>
    </row>
    <row r="384" spans="1:23" x14ac:dyDescent="0.3">
      <c r="A384" s="4">
        <v>35423082</v>
      </c>
      <c r="B384" s="4" t="s">
        <v>24</v>
      </c>
      <c r="C384" s="4">
        <v>153082106</v>
      </c>
      <c r="D384" t="s">
        <v>211</v>
      </c>
      <c r="E384" s="21" t="s">
        <v>47</v>
      </c>
      <c r="F384" s="4" t="s">
        <v>26</v>
      </c>
      <c r="G384" s="4" t="s">
        <v>115</v>
      </c>
      <c r="H384" s="4">
        <v>68</v>
      </c>
      <c r="I384" s="19" t="s">
        <v>46</v>
      </c>
      <c r="J384" s="4">
        <v>2025</v>
      </c>
      <c r="K384" s="4" t="s">
        <v>117</v>
      </c>
      <c r="L384" s="11">
        <f t="shared" si="97"/>
        <v>0</v>
      </c>
      <c r="M384" s="11">
        <f t="shared" si="98"/>
        <v>2.9</v>
      </c>
      <c r="N384" s="11">
        <f t="shared" si="99"/>
        <v>0</v>
      </c>
      <c r="O384" s="12">
        <f t="shared" si="100"/>
        <v>2.9</v>
      </c>
      <c r="P384" s="11">
        <v>0</v>
      </c>
      <c r="Q384" s="11">
        <v>0</v>
      </c>
      <c r="R384" s="11">
        <v>0</v>
      </c>
      <c r="S384" s="12">
        <f t="shared" si="101"/>
        <v>0</v>
      </c>
      <c r="T384" s="11">
        <v>0</v>
      </c>
      <c r="U384" s="11">
        <v>2.9</v>
      </c>
      <c r="V384" s="11">
        <v>0</v>
      </c>
      <c r="W384" s="12">
        <f t="shared" si="102"/>
        <v>2.9</v>
      </c>
    </row>
    <row r="385" spans="1:23" x14ac:dyDescent="0.3">
      <c r="A385" s="4">
        <v>35423083</v>
      </c>
      <c r="B385" s="4" t="s">
        <v>24</v>
      </c>
      <c r="C385" s="4">
        <v>153082106</v>
      </c>
      <c r="D385" t="s">
        <v>211</v>
      </c>
      <c r="E385" s="21" t="s">
        <v>47</v>
      </c>
      <c r="F385" s="4" t="s">
        <v>26</v>
      </c>
      <c r="G385" s="4" t="s">
        <v>115</v>
      </c>
      <c r="H385" s="4">
        <v>68</v>
      </c>
      <c r="I385" s="19" t="s">
        <v>46</v>
      </c>
      <c r="J385" s="4">
        <v>2025</v>
      </c>
      <c r="K385" s="4" t="s">
        <v>117</v>
      </c>
      <c r="L385" s="11">
        <f t="shared" si="97"/>
        <v>0</v>
      </c>
      <c r="M385" s="11">
        <f t="shared" si="98"/>
        <v>1.75</v>
      </c>
      <c r="N385" s="11">
        <f t="shared" si="99"/>
        <v>0</v>
      </c>
      <c r="O385" s="12">
        <f t="shared" si="100"/>
        <v>1.75</v>
      </c>
      <c r="P385" s="11">
        <v>0</v>
      </c>
      <c r="Q385" s="11">
        <v>0</v>
      </c>
      <c r="R385" s="11">
        <v>0</v>
      </c>
      <c r="S385" s="12">
        <f t="shared" si="101"/>
        <v>0</v>
      </c>
      <c r="T385" s="11">
        <v>0</v>
      </c>
      <c r="U385" s="11">
        <v>1.75</v>
      </c>
      <c r="V385" s="11">
        <v>0</v>
      </c>
      <c r="W385" s="12">
        <f t="shared" si="102"/>
        <v>1.75</v>
      </c>
    </row>
    <row r="386" spans="1:23" x14ac:dyDescent="0.3">
      <c r="A386" s="4">
        <v>35424356</v>
      </c>
      <c r="B386" s="4" t="s">
        <v>24</v>
      </c>
      <c r="C386" s="4">
        <v>153082106</v>
      </c>
      <c r="D386" t="s">
        <v>211</v>
      </c>
      <c r="E386" s="21" t="s">
        <v>47</v>
      </c>
      <c r="F386" s="4" t="s">
        <v>26</v>
      </c>
      <c r="G386" s="4" t="s">
        <v>115</v>
      </c>
      <c r="H386" s="4">
        <v>68</v>
      </c>
      <c r="I386" s="19">
        <v>45645.333333333336</v>
      </c>
      <c r="J386" s="4">
        <v>2025</v>
      </c>
      <c r="K386" s="4" t="s">
        <v>117</v>
      </c>
      <c r="L386" s="11">
        <f t="shared" si="97"/>
        <v>0</v>
      </c>
      <c r="M386" s="11">
        <f t="shared" si="98"/>
        <v>2.5799242424242426</v>
      </c>
      <c r="N386" s="11">
        <f t="shared" si="99"/>
        <v>0</v>
      </c>
      <c r="O386" s="12">
        <f t="shared" si="100"/>
        <v>2.5799242424242426</v>
      </c>
      <c r="P386" s="11">
        <v>0</v>
      </c>
      <c r="Q386" s="11">
        <v>0</v>
      </c>
      <c r="R386" s="11">
        <v>0</v>
      </c>
      <c r="S386" s="12">
        <f t="shared" si="101"/>
        <v>0</v>
      </c>
      <c r="T386" s="11">
        <v>0</v>
      </c>
      <c r="U386" s="11">
        <v>2.5799242424242426</v>
      </c>
      <c r="V386" s="11">
        <v>0</v>
      </c>
      <c r="W386" s="12">
        <f t="shared" si="102"/>
        <v>2.5799242424242426</v>
      </c>
    </row>
    <row r="387" spans="1:23" x14ac:dyDescent="0.3">
      <c r="A387" s="4">
        <v>35424358</v>
      </c>
      <c r="B387" s="4" t="s">
        <v>24</v>
      </c>
      <c r="C387" s="4">
        <v>153082106</v>
      </c>
      <c r="D387" t="s">
        <v>211</v>
      </c>
      <c r="E387" s="21" t="s">
        <v>47</v>
      </c>
      <c r="F387" s="4" t="s">
        <v>26</v>
      </c>
      <c r="G387" s="4" t="s">
        <v>115</v>
      </c>
      <c r="H387" s="4">
        <v>68</v>
      </c>
      <c r="I387" s="19">
        <v>45645.333333333336</v>
      </c>
      <c r="J387" s="4">
        <v>2025</v>
      </c>
      <c r="K387" s="4" t="s">
        <v>117</v>
      </c>
      <c r="L387" s="11">
        <f t="shared" si="97"/>
        <v>0</v>
      </c>
      <c r="M387" s="11">
        <f t="shared" si="98"/>
        <v>2.1600378787878789</v>
      </c>
      <c r="N387" s="11">
        <f t="shared" si="99"/>
        <v>0</v>
      </c>
      <c r="O387" s="12">
        <f t="shared" si="100"/>
        <v>2.1600378787878789</v>
      </c>
      <c r="P387" s="11">
        <v>0</v>
      </c>
      <c r="Q387" s="11">
        <v>0</v>
      </c>
      <c r="R387" s="11">
        <v>0</v>
      </c>
      <c r="S387" s="12">
        <f t="shared" si="101"/>
        <v>0</v>
      </c>
      <c r="T387" s="11">
        <v>0</v>
      </c>
      <c r="U387" s="11">
        <v>2.1600378787878789</v>
      </c>
      <c r="V387" s="11">
        <v>0</v>
      </c>
      <c r="W387" s="12">
        <f t="shared" si="102"/>
        <v>2.1600378787878789</v>
      </c>
    </row>
    <row r="388" spans="1:23" x14ac:dyDescent="0.3">
      <c r="A388" s="4">
        <v>35424580</v>
      </c>
      <c r="B388" s="4" t="s">
        <v>24</v>
      </c>
      <c r="C388" s="4">
        <v>153082106</v>
      </c>
      <c r="D388" t="s">
        <v>211</v>
      </c>
      <c r="E388" s="21" t="s">
        <v>47</v>
      </c>
      <c r="F388" s="4" t="s">
        <v>26</v>
      </c>
      <c r="G388" s="4" t="s">
        <v>115</v>
      </c>
      <c r="H388" s="4">
        <v>68</v>
      </c>
      <c r="I388" s="19">
        <v>45890.333333333336</v>
      </c>
      <c r="J388" s="4">
        <v>2025</v>
      </c>
      <c r="K388" s="4" t="s">
        <v>117</v>
      </c>
      <c r="L388" s="11">
        <f t="shared" si="97"/>
        <v>0</v>
      </c>
      <c r="M388" s="11">
        <f t="shared" si="98"/>
        <v>4.0100378787878785</v>
      </c>
      <c r="N388" s="11">
        <f t="shared" si="99"/>
        <v>0</v>
      </c>
      <c r="O388" s="12">
        <f t="shared" si="100"/>
        <v>4.0100378787878785</v>
      </c>
      <c r="P388" s="11">
        <v>0</v>
      </c>
      <c r="Q388" s="11">
        <v>0</v>
      </c>
      <c r="R388" s="11">
        <v>0</v>
      </c>
      <c r="S388" s="12">
        <f t="shared" si="101"/>
        <v>0</v>
      </c>
      <c r="T388" s="11">
        <v>0</v>
      </c>
      <c r="U388" s="11">
        <v>4.0100378787878785</v>
      </c>
      <c r="V388" s="11">
        <v>0</v>
      </c>
      <c r="W388" s="12">
        <f t="shared" si="102"/>
        <v>4.0100378787878785</v>
      </c>
    </row>
    <row r="389" spans="1:23" x14ac:dyDescent="0.3">
      <c r="A389" s="4">
        <v>35424581</v>
      </c>
      <c r="B389" s="4" t="s">
        <v>24</v>
      </c>
      <c r="C389" s="4">
        <v>153082106</v>
      </c>
      <c r="D389" t="s">
        <v>211</v>
      </c>
      <c r="E389" s="21" t="s">
        <v>47</v>
      </c>
      <c r="F389" s="4" t="s">
        <v>26</v>
      </c>
      <c r="G389" s="4" t="s">
        <v>115</v>
      </c>
      <c r="H389" s="4">
        <v>68</v>
      </c>
      <c r="I389" s="19">
        <v>45890.333333333336</v>
      </c>
      <c r="J389" s="4">
        <v>2025</v>
      </c>
      <c r="K389" s="4" t="s">
        <v>117</v>
      </c>
      <c r="L389" s="11">
        <f t="shared" si="97"/>
        <v>0</v>
      </c>
      <c r="M389" s="11">
        <f t="shared" si="98"/>
        <v>2.2799242424242423</v>
      </c>
      <c r="N389" s="11">
        <f t="shared" si="99"/>
        <v>0</v>
      </c>
      <c r="O389" s="12">
        <f t="shared" si="100"/>
        <v>2.2799242424242423</v>
      </c>
      <c r="P389" s="11">
        <v>0</v>
      </c>
      <c r="Q389" s="11">
        <v>0</v>
      </c>
      <c r="R389" s="11">
        <v>0</v>
      </c>
      <c r="S389" s="12">
        <f t="shared" si="101"/>
        <v>0</v>
      </c>
      <c r="T389" s="11">
        <v>0</v>
      </c>
      <c r="U389" s="11">
        <v>2.2799242424242423</v>
      </c>
      <c r="V389" s="11">
        <v>0</v>
      </c>
      <c r="W389" s="12">
        <f t="shared" si="102"/>
        <v>2.2799242424242423</v>
      </c>
    </row>
    <row r="390" spans="1:23" x14ac:dyDescent="0.3">
      <c r="A390" s="4">
        <v>35428406</v>
      </c>
      <c r="B390" s="4" t="s">
        <v>24</v>
      </c>
      <c r="C390" s="4">
        <v>43432104</v>
      </c>
      <c r="D390" t="s">
        <v>264</v>
      </c>
      <c r="E390" s="21" t="s">
        <v>142</v>
      </c>
      <c r="F390" s="4" t="s">
        <v>23</v>
      </c>
      <c r="G390" s="4" t="s">
        <v>115</v>
      </c>
      <c r="H390" s="4">
        <v>33</v>
      </c>
      <c r="I390" s="19" t="s">
        <v>46</v>
      </c>
      <c r="J390" s="4">
        <v>2025</v>
      </c>
      <c r="K390" s="4" t="s">
        <v>117</v>
      </c>
      <c r="L390" s="11">
        <f t="shared" si="97"/>
        <v>0</v>
      </c>
      <c r="M390" s="11">
        <f t="shared" si="98"/>
        <v>3.1700757575757574</v>
      </c>
      <c r="N390" s="11">
        <f t="shared" si="99"/>
        <v>0</v>
      </c>
      <c r="O390" s="12">
        <f t="shared" si="100"/>
        <v>3.1700757575757574</v>
      </c>
      <c r="P390" s="11">
        <v>0</v>
      </c>
      <c r="Q390" s="11">
        <v>0</v>
      </c>
      <c r="R390" s="11">
        <v>0</v>
      </c>
      <c r="S390" s="12">
        <f t="shared" si="101"/>
        <v>0</v>
      </c>
      <c r="T390" s="11">
        <v>0</v>
      </c>
      <c r="U390" s="11">
        <v>3.1700757575757574</v>
      </c>
      <c r="V390" s="11">
        <v>0</v>
      </c>
      <c r="W390" s="12">
        <f t="shared" si="102"/>
        <v>3.1700757575757574</v>
      </c>
    </row>
    <row r="391" spans="1:23" x14ac:dyDescent="0.3">
      <c r="A391" s="4">
        <v>35428408</v>
      </c>
      <c r="B391" s="4" t="s">
        <v>24</v>
      </c>
      <c r="C391" s="4">
        <v>43432104</v>
      </c>
      <c r="D391" t="s">
        <v>264</v>
      </c>
      <c r="E391" s="21" t="s">
        <v>142</v>
      </c>
      <c r="F391" s="4" t="s">
        <v>23</v>
      </c>
      <c r="G391" s="4" t="s">
        <v>115</v>
      </c>
      <c r="H391" s="4">
        <v>33</v>
      </c>
      <c r="I391" s="19">
        <v>45805.333333333336</v>
      </c>
      <c r="J391" s="4">
        <v>2025</v>
      </c>
      <c r="K391" s="4" t="s">
        <v>117</v>
      </c>
      <c r="L391" s="11">
        <f t="shared" si="97"/>
        <v>0</v>
      </c>
      <c r="M391" s="11">
        <f t="shared" si="98"/>
        <v>2.5600378787878788</v>
      </c>
      <c r="N391" s="11">
        <f t="shared" si="99"/>
        <v>0</v>
      </c>
      <c r="O391" s="12">
        <f t="shared" si="100"/>
        <v>2.5600378787878788</v>
      </c>
      <c r="P391" s="11">
        <v>0</v>
      </c>
      <c r="Q391" s="11">
        <v>0</v>
      </c>
      <c r="R391" s="11">
        <v>0</v>
      </c>
      <c r="S391" s="12">
        <f t="shared" si="101"/>
        <v>0</v>
      </c>
      <c r="T391" s="11">
        <v>0</v>
      </c>
      <c r="U391" s="11">
        <v>2.5600378787878788</v>
      </c>
      <c r="V391" s="11">
        <v>0</v>
      </c>
      <c r="W391" s="12">
        <f t="shared" si="102"/>
        <v>2.5600378787878788</v>
      </c>
    </row>
    <row r="392" spans="1:23" x14ac:dyDescent="0.3">
      <c r="A392" s="4">
        <v>35430872</v>
      </c>
      <c r="B392" s="4" t="s">
        <v>24</v>
      </c>
      <c r="C392" s="4">
        <v>43432105</v>
      </c>
      <c r="D392" t="s">
        <v>281</v>
      </c>
      <c r="E392" s="21" t="s">
        <v>116</v>
      </c>
      <c r="F392" s="4" t="s">
        <v>23</v>
      </c>
      <c r="G392" s="4" t="s">
        <v>115</v>
      </c>
      <c r="H392" s="4">
        <v>87</v>
      </c>
      <c r="I392" s="19">
        <v>45895.333333333336</v>
      </c>
      <c r="J392" s="4">
        <v>2025</v>
      </c>
      <c r="K392" s="4" t="s">
        <v>117</v>
      </c>
      <c r="L392" s="11">
        <f t="shared" si="97"/>
        <v>0</v>
      </c>
      <c r="M392" s="11">
        <f t="shared" si="98"/>
        <v>2.0379999999999998</v>
      </c>
      <c r="N392" s="11">
        <f t="shared" si="99"/>
        <v>0</v>
      </c>
      <c r="O392" s="12">
        <f t="shared" si="100"/>
        <v>2.0379999999999998</v>
      </c>
      <c r="P392" s="11">
        <v>0</v>
      </c>
      <c r="Q392" s="11">
        <v>0</v>
      </c>
      <c r="R392" s="11">
        <v>0</v>
      </c>
      <c r="S392" s="12">
        <f t="shared" si="101"/>
        <v>0</v>
      </c>
      <c r="T392" s="11">
        <v>0</v>
      </c>
      <c r="U392" s="11">
        <v>2.0379999999999998</v>
      </c>
      <c r="V392" s="11">
        <v>0</v>
      </c>
      <c r="W392" s="12">
        <f t="shared" si="102"/>
        <v>2.0379999999999998</v>
      </c>
    </row>
    <row r="393" spans="1:23" x14ac:dyDescent="0.3">
      <c r="A393" s="4">
        <v>35430873</v>
      </c>
      <c r="B393" s="4" t="s">
        <v>24</v>
      </c>
      <c r="C393" s="4">
        <v>43432105</v>
      </c>
      <c r="D393" t="s">
        <v>281</v>
      </c>
      <c r="E393" s="21" t="s">
        <v>116</v>
      </c>
      <c r="F393" s="4" t="s">
        <v>23</v>
      </c>
      <c r="G393" s="4" t="s">
        <v>115</v>
      </c>
      <c r="H393" s="4">
        <v>87</v>
      </c>
      <c r="I393" s="19">
        <v>45895.333333333336</v>
      </c>
      <c r="J393" s="4">
        <v>2025</v>
      </c>
      <c r="K393" s="4" t="s">
        <v>117</v>
      </c>
      <c r="L393" s="11">
        <f t="shared" si="97"/>
        <v>0</v>
      </c>
      <c r="M393" s="11">
        <f t="shared" si="98"/>
        <v>2.577</v>
      </c>
      <c r="N393" s="11">
        <f t="shared" si="99"/>
        <v>0</v>
      </c>
      <c r="O393" s="12">
        <f t="shared" si="100"/>
        <v>2.577</v>
      </c>
      <c r="P393" s="11">
        <v>0</v>
      </c>
      <c r="Q393" s="11">
        <v>0</v>
      </c>
      <c r="R393" s="11">
        <v>0</v>
      </c>
      <c r="S393" s="12">
        <f t="shared" si="101"/>
        <v>0</v>
      </c>
      <c r="T393" s="11">
        <v>0</v>
      </c>
      <c r="U393" s="11">
        <v>2.577</v>
      </c>
      <c r="V393" s="11">
        <v>0</v>
      </c>
      <c r="W393" s="12">
        <f t="shared" si="102"/>
        <v>2.577</v>
      </c>
    </row>
    <row r="394" spans="1:23" x14ac:dyDescent="0.3">
      <c r="A394" s="4">
        <v>35430874</v>
      </c>
      <c r="B394" s="4" t="s">
        <v>24</v>
      </c>
      <c r="C394" s="4">
        <v>43432105</v>
      </c>
      <c r="D394" t="s">
        <v>281</v>
      </c>
      <c r="E394" s="21" t="s">
        <v>116</v>
      </c>
      <c r="F394" s="4" t="s">
        <v>23</v>
      </c>
      <c r="G394" s="4" t="s">
        <v>115</v>
      </c>
      <c r="H394" s="4">
        <v>87</v>
      </c>
      <c r="I394" s="19">
        <v>45895.333333333336</v>
      </c>
      <c r="J394" s="4">
        <v>2025</v>
      </c>
      <c r="K394" s="4" t="s">
        <v>117</v>
      </c>
      <c r="L394" s="11">
        <f t="shared" si="97"/>
        <v>0</v>
      </c>
      <c r="M394" s="11">
        <f t="shared" si="98"/>
        <v>2.286</v>
      </c>
      <c r="N394" s="11">
        <f t="shared" si="99"/>
        <v>0</v>
      </c>
      <c r="O394" s="12">
        <f t="shared" si="100"/>
        <v>2.286</v>
      </c>
      <c r="P394" s="11">
        <v>0</v>
      </c>
      <c r="Q394" s="11">
        <v>0</v>
      </c>
      <c r="R394" s="11">
        <v>0</v>
      </c>
      <c r="S394" s="12">
        <f t="shared" si="101"/>
        <v>0</v>
      </c>
      <c r="T394" s="11">
        <v>0</v>
      </c>
      <c r="U394" s="11">
        <v>2.286</v>
      </c>
      <c r="V394" s="11">
        <v>0</v>
      </c>
      <c r="W394" s="12">
        <f t="shared" si="102"/>
        <v>2.286</v>
      </c>
    </row>
    <row r="395" spans="1:23" x14ac:dyDescent="0.3">
      <c r="A395" s="4">
        <v>35430875</v>
      </c>
      <c r="B395" s="4" t="s">
        <v>24</v>
      </c>
      <c r="C395" s="4">
        <v>43432105</v>
      </c>
      <c r="D395" t="s">
        <v>281</v>
      </c>
      <c r="E395" s="21" t="s">
        <v>116</v>
      </c>
      <c r="F395" s="4" t="s">
        <v>23</v>
      </c>
      <c r="G395" s="4" t="s">
        <v>115</v>
      </c>
      <c r="H395" s="4">
        <v>87</v>
      </c>
      <c r="I395" s="19">
        <v>45895.333333333336</v>
      </c>
      <c r="J395" s="4">
        <v>2025</v>
      </c>
      <c r="K395" s="4" t="s">
        <v>117</v>
      </c>
      <c r="L395" s="11">
        <f t="shared" si="97"/>
        <v>0</v>
      </c>
      <c r="M395" s="11">
        <f t="shared" si="98"/>
        <v>0.51100000000000001</v>
      </c>
      <c r="N395" s="11">
        <f t="shared" si="99"/>
        <v>0</v>
      </c>
      <c r="O395" s="12">
        <f t="shared" si="100"/>
        <v>0.51100000000000001</v>
      </c>
      <c r="P395" s="11">
        <v>0</v>
      </c>
      <c r="Q395" s="11">
        <v>0</v>
      </c>
      <c r="R395" s="11">
        <v>0</v>
      </c>
      <c r="S395" s="12">
        <f t="shared" si="101"/>
        <v>0</v>
      </c>
      <c r="T395" s="11">
        <v>0</v>
      </c>
      <c r="U395" s="11">
        <v>0.51100000000000001</v>
      </c>
      <c r="V395" s="11">
        <v>0</v>
      </c>
      <c r="W395" s="12">
        <f t="shared" si="102"/>
        <v>0.51100000000000001</v>
      </c>
    </row>
    <row r="396" spans="1:23" x14ac:dyDescent="0.3">
      <c r="A396" s="4">
        <v>35430876</v>
      </c>
      <c r="B396" s="4" t="s">
        <v>24</v>
      </c>
      <c r="C396" s="4">
        <v>43432105</v>
      </c>
      <c r="D396" t="s">
        <v>281</v>
      </c>
      <c r="E396" s="21" t="s">
        <v>116</v>
      </c>
      <c r="F396" s="4" t="s">
        <v>20</v>
      </c>
      <c r="G396" s="4" t="s">
        <v>115</v>
      </c>
      <c r="H396" s="4">
        <v>87</v>
      </c>
      <c r="I396" s="19">
        <v>45895.333333333336</v>
      </c>
      <c r="J396" s="4">
        <v>2025</v>
      </c>
      <c r="K396" s="4" t="s">
        <v>117</v>
      </c>
      <c r="L396" s="11">
        <f t="shared" si="97"/>
        <v>0</v>
      </c>
      <c r="M396" s="11">
        <f t="shared" si="98"/>
        <v>0.56818181818181823</v>
      </c>
      <c r="N396" s="11">
        <f t="shared" si="99"/>
        <v>0</v>
      </c>
      <c r="O396" s="12">
        <f t="shared" si="100"/>
        <v>0.56818181818181823</v>
      </c>
      <c r="P396" s="11">
        <v>0</v>
      </c>
      <c r="Q396" s="11">
        <v>0</v>
      </c>
      <c r="R396" s="11">
        <v>0</v>
      </c>
      <c r="S396" s="12">
        <f t="shared" si="101"/>
        <v>0</v>
      </c>
      <c r="T396" s="11">
        <v>0</v>
      </c>
      <c r="U396" s="11">
        <v>0.56818181818181823</v>
      </c>
      <c r="V396" s="11">
        <v>0</v>
      </c>
      <c r="W396" s="12">
        <f t="shared" si="102"/>
        <v>0.56818181818181823</v>
      </c>
    </row>
    <row r="397" spans="1:23" x14ac:dyDescent="0.3">
      <c r="A397" s="4">
        <v>35430877</v>
      </c>
      <c r="B397" s="4" t="s">
        <v>24</v>
      </c>
      <c r="C397" s="4">
        <v>43432105</v>
      </c>
      <c r="D397" t="s">
        <v>281</v>
      </c>
      <c r="E397" s="21" t="s">
        <v>116</v>
      </c>
      <c r="F397" s="4" t="s">
        <v>23</v>
      </c>
      <c r="G397" s="4" t="s">
        <v>115</v>
      </c>
      <c r="H397" s="4">
        <v>87</v>
      </c>
      <c r="I397" s="19">
        <v>45895.333333333336</v>
      </c>
      <c r="J397" s="4">
        <v>2025</v>
      </c>
      <c r="K397" s="4" t="s">
        <v>117</v>
      </c>
      <c r="L397" s="11">
        <f t="shared" si="97"/>
        <v>0</v>
      </c>
      <c r="M397" s="11">
        <f t="shared" si="98"/>
        <v>0.56818181818181823</v>
      </c>
      <c r="N397" s="11">
        <f t="shared" si="99"/>
        <v>0</v>
      </c>
      <c r="O397" s="12">
        <f t="shared" si="100"/>
        <v>0.56818181818181823</v>
      </c>
      <c r="P397" s="11">
        <v>0</v>
      </c>
      <c r="Q397" s="11">
        <v>0</v>
      </c>
      <c r="R397" s="11">
        <v>0</v>
      </c>
      <c r="S397" s="12">
        <f t="shared" si="101"/>
        <v>0</v>
      </c>
      <c r="T397" s="11">
        <v>0</v>
      </c>
      <c r="U397" s="11">
        <v>0.56818181818181823</v>
      </c>
      <c r="V397" s="11">
        <v>0</v>
      </c>
      <c r="W397" s="12">
        <f t="shared" si="102"/>
        <v>0.56818181818181823</v>
      </c>
    </row>
    <row r="398" spans="1:23" x14ac:dyDescent="0.3">
      <c r="A398" s="4">
        <v>35433366</v>
      </c>
      <c r="B398" s="4" t="s">
        <v>24</v>
      </c>
      <c r="C398" s="4">
        <v>12022212</v>
      </c>
      <c r="D398" t="s">
        <v>257</v>
      </c>
      <c r="E398" s="21" t="s">
        <v>44</v>
      </c>
      <c r="F398" s="4" t="s">
        <v>40</v>
      </c>
      <c r="G398" s="4" t="s">
        <v>115</v>
      </c>
      <c r="H398" s="4">
        <v>15</v>
      </c>
      <c r="I398" s="19">
        <v>45782.333333333336</v>
      </c>
      <c r="J398" s="4">
        <v>2025</v>
      </c>
      <c r="K398" s="4" t="s">
        <v>117</v>
      </c>
      <c r="L398" s="11">
        <f t="shared" si="97"/>
        <v>1.0037878787878788E-2</v>
      </c>
      <c r="M398" s="11">
        <f t="shared" si="98"/>
        <v>2.3859848484848483</v>
      </c>
      <c r="N398" s="11">
        <f t="shared" si="99"/>
        <v>0</v>
      </c>
      <c r="O398" s="12">
        <f t="shared" si="100"/>
        <v>2.3960227272727272</v>
      </c>
      <c r="P398" s="11">
        <v>0</v>
      </c>
      <c r="Q398" s="11">
        <v>0</v>
      </c>
      <c r="R398" s="11">
        <v>0</v>
      </c>
      <c r="S398" s="12">
        <f t="shared" si="101"/>
        <v>0</v>
      </c>
      <c r="T398" s="11">
        <v>1.0037878787878788E-2</v>
      </c>
      <c r="U398" s="11">
        <v>2.3859848484848483</v>
      </c>
      <c r="V398" s="11">
        <v>0</v>
      </c>
      <c r="W398" s="12">
        <f t="shared" si="102"/>
        <v>2.3960227272727272</v>
      </c>
    </row>
    <row r="399" spans="1:23" x14ac:dyDescent="0.3">
      <c r="A399" s="4">
        <v>35433371</v>
      </c>
      <c r="B399" s="4" t="s">
        <v>24</v>
      </c>
      <c r="C399" s="4">
        <v>12022212</v>
      </c>
      <c r="D399" t="s">
        <v>257</v>
      </c>
      <c r="E399" s="21" t="s">
        <v>44</v>
      </c>
      <c r="F399" s="4" t="s">
        <v>40</v>
      </c>
      <c r="G399" s="4" t="s">
        <v>115</v>
      </c>
      <c r="H399" s="4">
        <v>15</v>
      </c>
      <c r="I399" s="19">
        <v>45782.333333333336</v>
      </c>
      <c r="J399" s="4">
        <v>2025</v>
      </c>
      <c r="K399" s="4" t="s">
        <v>117</v>
      </c>
      <c r="L399" s="11">
        <f t="shared" si="97"/>
        <v>0</v>
      </c>
      <c r="M399" s="11">
        <f t="shared" si="98"/>
        <v>2.0960227272727274</v>
      </c>
      <c r="N399" s="11">
        <f t="shared" si="99"/>
        <v>0</v>
      </c>
      <c r="O399" s="12">
        <f t="shared" si="100"/>
        <v>2.0960227272727274</v>
      </c>
      <c r="P399" s="11">
        <v>0</v>
      </c>
      <c r="Q399" s="11">
        <v>0</v>
      </c>
      <c r="R399" s="11">
        <v>0</v>
      </c>
      <c r="S399" s="12">
        <f t="shared" si="101"/>
        <v>0</v>
      </c>
      <c r="T399" s="11">
        <v>0</v>
      </c>
      <c r="U399" s="11">
        <v>2.0960227272727274</v>
      </c>
      <c r="V399" s="11">
        <v>0</v>
      </c>
      <c r="W399" s="12">
        <f t="shared" si="102"/>
        <v>2.0960227272727274</v>
      </c>
    </row>
    <row r="400" spans="1:23" x14ac:dyDescent="0.3">
      <c r="A400" s="4">
        <v>35434253</v>
      </c>
      <c r="B400" s="4" t="s">
        <v>24</v>
      </c>
      <c r="C400" s="4">
        <v>12022212</v>
      </c>
      <c r="D400" t="s">
        <v>257</v>
      </c>
      <c r="E400" s="21" t="s">
        <v>159</v>
      </c>
      <c r="F400" s="4" t="s">
        <v>40</v>
      </c>
      <c r="G400" s="4" t="s">
        <v>115</v>
      </c>
      <c r="H400" s="4">
        <v>115</v>
      </c>
      <c r="I400" s="19">
        <v>46017.333333333336</v>
      </c>
      <c r="J400" s="4">
        <v>2025</v>
      </c>
      <c r="K400" s="4" t="s">
        <v>117</v>
      </c>
      <c r="L400" s="11">
        <f t="shared" si="97"/>
        <v>0</v>
      </c>
      <c r="M400" s="11">
        <f t="shared" si="98"/>
        <v>4.229924242424242</v>
      </c>
      <c r="N400" s="11">
        <f t="shared" si="99"/>
        <v>0</v>
      </c>
      <c r="O400" s="12">
        <f t="shared" si="100"/>
        <v>4.229924242424242</v>
      </c>
      <c r="P400" s="11">
        <v>0</v>
      </c>
      <c r="Q400" s="11">
        <v>0</v>
      </c>
      <c r="R400" s="11">
        <v>0</v>
      </c>
      <c r="S400" s="12">
        <f t="shared" si="101"/>
        <v>0</v>
      </c>
      <c r="T400" s="11">
        <v>0</v>
      </c>
      <c r="U400" s="11">
        <v>4.229924242424242</v>
      </c>
      <c r="V400" s="11">
        <v>0</v>
      </c>
      <c r="W400" s="12">
        <f t="shared" si="102"/>
        <v>4.229924242424242</v>
      </c>
    </row>
    <row r="401" spans="1:23" x14ac:dyDescent="0.3">
      <c r="A401" s="4">
        <v>35434254</v>
      </c>
      <c r="B401" s="4" t="s">
        <v>24</v>
      </c>
      <c r="C401" s="4">
        <v>12022212</v>
      </c>
      <c r="D401" t="s">
        <v>257</v>
      </c>
      <c r="E401" s="21" t="s">
        <v>159</v>
      </c>
      <c r="F401" s="4" t="s">
        <v>40</v>
      </c>
      <c r="G401" s="4" t="s">
        <v>115</v>
      </c>
      <c r="H401" s="4">
        <v>115</v>
      </c>
      <c r="I401" s="19">
        <v>46017.333333333336</v>
      </c>
      <c r="J401" s="4">
        <v>2025</v>
      </c>
      <c r="K401" s="4" t="s">
        <v>117</v>
      </c>
      <c r="L401" s="11">
        <f t="shared" si="97"/>
        <v>0</v>
      </c>
      <c r="M401" s="11">
        <f t="shared" si="98"/>
        <v>3.15</v>
      </c>
      <c r="N401" s="11">
        <f t="shared" si="99"/>
        <v>0</v>
      </c>
      <c r="O401" s="12">
        <f t="shared" si="100"/>
        <v>3.15</v>
      </c>
      <c r="P401" s="11">
        <v>0</v>
      </c>
      <c r="Q401" s="11">
        <v>0</v>
      </c>
      <c r="R401" s="11">
        <v>0</v>
      </c>
      <c r="S401" s="12">
        <f t="shared" si="101"/>
        <v>0</v>
      </c>
      <c r="T401" s="11">
        <v>0</v>
      </c>
      <c r="U401" s="11">
        <v>3.15</v>
      </c>
      <c r="V401" s="11">
        <v>0</v>
      </c>
      <c r="W401" s="12">
        <f t="shared" si="102"/>
        <v>3.15</v>
      </c>
    </row>
    <row r="402" spans="1:23" x14ac:dyDescent="0.3">
      <c r="A402" s="4">
        <v>35434255</v>
      </c>
      <c r="B402" s="4" t="s">
        <v>24</v>
      </c>
      <c r="C402" s="4">
        <v>12022212</v>
      </c>
      <c r="D402" t="s">
        <v>257</v>
      </c>
      <c r="E402" s="21" t="s">
        <v>159</v>
      </c>
      <c r="F402" s="4" t="s">
        <v>40</v>
      </c>
      <c r="G402" s="4" t="s">
        <v>115</v>
      </c>
      <c r="H402" s="4">
        <v>115</v>
      </c>
      <c r="I402" s="19">
        <v>46017.333333333336</v>
      </c>
      <c r="J402" s="4">
        <v>2025</v>
      </c>
      <c r="K402" s="4" t="s">
        <v>117</v>
      </c>
      <c r="L402" s="11">
        <f t="shared" si="97"/>
        <v>0</v>
      </c>
      <c r="M402" s="11">
        <f t="shared" si="98"/>
        <v>0.97007575757575759</v>
      </c>
      <c r="N402" s="11">
        <f t="shared" si="99"/>
        <v>0</v>
      </c>
      <c r="O402" s="12">
        <f t="shared" si="100"/>
        <v>0.97007575757575759</v>
      </c>
      <c r="P402" s="11">
        <v>0</v>
      </c>
      <c r="Q402" s="11">
        <v>0</v>
      </c>
      <c r="R402" s="11">
        <v>0</v>
      </c>
      <c r="S402" s="12">
        <f t="shared" si="101"/>
        <v>0</v>
      </c>
      <c r="T402" s="11">
        <v>0</v>
      </c>
      <c r="U402" s="11">
        <v>0.97007575757575759</v>
      </c>
      <c r="V402" s="11">
        <v>0</v>
      </c>
      <c r="W402" s="12">
        <f t="shared" si="102"/>
        <v>0.97007575757575759</v>
      </c>
    </row>
    <row r="403" spans="1:23" x14ac:dyDescent="0.3">
      <c r="A403" s="4">
        <v>35435899</v>
      </c>
      <c r="B403" s="4" t="s">
        <v>24</v>
      </c>
      <c r="C403" s="4">
        <v>252691104</v>
      </c>
      <c r="D403" t="s">
        <v>274</v>
      </c>
      <c r="E403" s="21" t="s">
        <v>157</v>
      </c>
      <c r="F403" s="4" t="s">
        <v>76</v>
      </c>
      <c r="G403" s="4" t="s">
        <v>115</v>
      </c>
      <c r="H403" s="4">
        <v>10</v>
      </c>
      <c r="I403" s="19">
        <v>45674.333333333336</v>
      </c>
      <c r="J403" s="4">
        <v>2025</v>
      </c>
      <c r="K403" s="4" t="s">
        <v>117</v>
      </c>
      <c r="L403" s="11">
        <f t="shared" si="97"/>
        <v>0</v>
      </c>
      <c r="M403" s="11">
        <f t="shared" si="98"/>
        <v>0.78996212121212117</v>
      </c>
      <c r="N403" s="11">
        <f t="shared" si="99"/>
        <v>0</v>
      </c>
      <c r="O403" s="12">
        <f t="shared" si="100"/>
        <v>0.78996212121212117</v>
      </c>
      <c r="P403" s="11">
        <v>0</v>
      </c>
      <c r="Q403" s="11">
        <v>0</v>
      </c>
      <c r="R403" s="11">
        <v>0</v>
      </c>
      <c r="S403" s="12">
        <f t="shared" si="101"/>
        <v>0</v>
      </c>
      <c r="T403" s="11">
        <v>0</v>
      </c>
      <c r="U403" s="11">
        <v>0.78996212121212117</v>
      </c>
      <c r="V403" s="11">
        <v>0</v>
      </c>
      <c r="W403" s="12">
        <f t="shared" si="102"/>
        <v>0.78996212121212117</v>
      </c>
    </row>
    <row r="404" spans="1:23" x14ac:dyDescent="0.3">
      <c r="A404" s="4">
        <v>35436100</v>
      </c>
      <c r="B404" s="4" t="s">
        <v>24</v>
      </c>
      <c r="C404" s="4">
        <v>252691104</v>
      </c>
      <c r="D404" t="s">
        <v>274</v>
      </c>
      <c r="E404" s="21" t="s">
        <v>157</v>
      </c>
      <c r="F404" s="4" t="s">
        <v>76</v>
      </c>
      <c r="G404" s="4" t="s">
        <v>115</v>
      </c>
      <c r="H404" s="4">
        <v>10</v>
      </c>
      <c r="I404" s="19">
        <v>45667.333333333336</v>
      </c>
      <c r="J404" s="4">
        <v>2025</v>
      </c>
      <c r="K404" s="4" t="s">
        <v>117</v>
      </c>
      <c r="L404" s="11">
        <f t="shared" si="97"/>
        <v>0</v>
      </c>
      <c r="M404" s="11">
        <f t="shared" si="98"/>
        <v>2.15</v>
      </c>
      <c r="N404" s="11">
        <f t="shared" si="99"/>
        <v>0</v>
      </c>
      <c r="O404" s="12">
        <f t="shared" si="100"/>
        <v>2.15</v>
      </c>
      <c r="P404" s="11">
        <v>0</v>
      </c>
      <c r="Q404" s="11">
        <v>0</v>
      </c>
      <c r="R404" s="11">
        <v>0</v>
      </c>
      <c r="S404" s="12">
        <f t="shared" si="101"/>
        <v>0</v>
      </c>
      <c r="T404" s="11">
        <v>0</v>
      </c>
      <c r="U404" s="11">
        <v>2.15</v>
      </c>
      <c r="V404" s="11">
        <v>0</v>
      </c>
      <c r="W404" s="12">
        <f t="shared" si="102"/>
        <v>2.15</v>
      </c>
    </row>
    <row r="405" spans="1:23" x14ac:dyDescent="0.3">
      <c r="A405" s="4">
        <v>35448807</v>
      </c>
      <c r="B405" s="4" t="s">
        <v>24</v>
      </c>
      <c r="C405" s="4">
        <v>152101102</v>
      </c>
      <c r="D405" t="s">
        <v>226</v>
      </c>
      <c r="E405" s="21" t="s">
        <v>66</v>
      </c>
      <c r="F405" s="4" t="s">
        <v>324</v>
      </c>
      <c r="G405" s="4" t="s">
        <v>115</v>
      </c>
      <c r="H405" s="4">
        <v>41</v>
      </c>
      <c r="I405" s="19">
        <v>45660.333333333336</v>
      </c>
      <c r="J405" s="4">
        <v>2025</v>
      </c>
      <c r="K405" s="4" t="s">
        <v>117</v>
      </c>
      <c r="L405" s="11">
        <f t="shared" si="97"/>
        <v>0</v>
      </c>
      <c r="M405" s="11">
        <f t="shared" si="98"/>
        <v>2.2100378787878787</v>
      </c>
      <c r="N405" s="11">
        <f t="shared" si="99"/>
        <v>0</v>
      </c>
      <c r="O405" s="12">
        <f t="shared" si="100"/>
        <v>2.2100378787878787</v>
      </c>
      <c r="P405" s="11">
        <v>0</v>
      </c>
      <c r="Q405" s="11">
        <v>0</v>
      </c>
      <c r="R405" s="11">
        <v>0</v>
      </c>
      <c r="S405" s="12">
        <f t="shared" si="101"/>
        <v>0</v>
      </c>
      <c r="T405" s="11">
        <v>0</v>
      </c>
      <c r="U405" s="11">
        <v>2.2100378787878787</v>
      </c>
      <c r="V405" s="11">
        <v>0</v>
      </c>
      <c r="W405" s="12">
        <f t="shared" si="102"/>
        <v>2.2100378787878787</v>
      </c>
    </row>
    <row r="406" spans="1:23" x14ac:dyDescent="0.3">
      <c r="A406" s="4">
        <v>35448810</v>
      </c>
      <c r="B406" s="4" t="s">
        <v>24</v>
      </c>
      <c r="C406" s="4">
        <v>152101102</v>
      </c>
      <c r="D406" t="s">
        <v>226</v>
      </c>
      <c r="E406" s="21" t="s">
        <v>66</v>
      </c>
      <c r="F406" s="4" t="s">
        <v>324</v>
      </c>
      <c r="G406" s="4" t="s">
        <v>115</v>
      </c>
      <c r="H406" s="4">
        <v>41</v>
      </c>
      <c r="I406" s="19">
        <v>45660.333333333336</v>
      </c>
      <c r="J406" s="4">
        <v>2025</v>
      </c>
      <c r="K406" s="4" t="s">
        <v>117</v>
      </c>
      <c r="L406" s="11">
        <f t="shared" si="97"/>
        <v>0</v>
      </c>
      <c r="M406" s="11">
        <f t="shared" si="98"/>
        <v>2.5600378787878788</v>
      </c>
      <c r="N406" s="11">
        <f t="shared" si="99"/>
        <v>0</v>
      </c>
      <c r="O406" s="12">
        <f t="shared" si="100"/>
        <v>2.5600378787878788</v>
      </c>
      <c r="P406" s="11">
        <v>0</v>
      </c>
      <c r="Q406" s="11">
        <v>0</v>
      </c>
      <c r="R406" s="11">
        <v>0</v>
      </c>
      <c r="S406" s="12">
        <f t="shared" si="101"/>
        <v>0</v>
      </c>
      <c r="T406" s="11">
        <v>0</v>
      </c>
      <c r="U406" s="11">
        <v>2.5600378787878788</v>
      </c>
      <c r="V406" s="11">
        <v>0</v>
      </c>
      <c r="W406" s="12">
        <f t="shared" si="102"/>
        <v>2.5600378787878788</v>
      </c>
    </row>
    <row r="407" spans="1:23" x14ac:dyDescent="0.3">
      <c r="A407" s="4">
        <v>35451492</v>
      </c>
      <c r="B407" s="4" t="s">
        <v>24</v>
      </c>
      <c r="C407" s="4">
        <v>252691104</v>
      </c>
      <c r="D407" t="s">
        <v>274</v>
      </c>
      <c r="E407" s="21" t="s">
        <v>157</v>
      </c>
      <c r="F407" s="4" t="s">
        <v>76</v>
      </c>
      <c r="G407" s="4" t="s">
        <v>115</v>
      </c>
      <c r="H407" s="4">
        <v>10</v>
      </c>
      <c r="I407" s="19">
        <v>45664.333333333336</v>
      </c>
      <c r="J407" s="4">
        <v>2025</v>
      </c>
      <c r="K407" s="4" t="s">
        <v>117</v>
      </c>
      <c r="L407" s="11">
        <f t="shared" si="97"/>
        <v>0</v>
      </c>
      <c r="M407" s="11">
        <f t="shared" si="98"/>
        <v>3.3299242424242426</v>
      </c>
      <c r="N407" s="11">
        <f t="shared" si="99"/>
        <v>0</v>
      </c>
      <c r="O407" s="12">
        <f t="shared" si="100"/>
        <v>3.3299242424242426</v>
      </c>
      <c r="P407" s="11">
        <v>0</v>
      </c>
      <c r="Q407" s="11">
        <v>0</v>
      </c>
      <c r="R407" s="11">
        <v>0</v>
      </c>
      <c r="S407" s="12">
        <f t="shared" si="101"/>
        <v>0</v>
      </c>
      <c r="T407" s="11">
        <v>0</v>
      </c>
      <c r="U407" s="11">
        <v>3.3299242424242426</v>
      </c>
      <c r="V407" s="11">
        <v>0</v>
      </c>
      <c r="W407" s="12">
        <f t="shared" si="102"/>
        <v>3.3299242424242426</v>
      </c>
    </row>
    <row r="408" spans="1:23" x14ac:dyDescent="0.3">
      <c r="A408" s="4">
        <v>35451493</v>
      </c>
      <c r="B408" s="4" t="s">
        <v>24</v>
      </c>
      <c r="C408" s="4">
        <v>252691104</v>
      </c>
      <c r="D408" t="s">
        <v>274</v>
      </c>
      <c r="E408" s="21" t="s">
        <v>157</v>
      </c>
      <c r="F408" s="4" t="s">
        <v>76</v>
      </c>
      <c r="G408" s="4" t="s">
        <v>115</v>
      </c>
      <c r="H408" s="4">
        <v>10</v>
      </c>
      <c r="I408" s="19">
        <v>45664.333333333336</v>
      </c>
      <c r="J408" s="4">
        <v>2025</v>
      </c>
      <c r="K408" s="4" t="s">
        <v>117</v>
      </c>
      <c r="L408" s="11">
        <f t="shared" si="97"/>
        <v>0</v>
      </c>
      <c r="M408" s="11">
        <f t="shared" si="98"/>
        <v>1.9600378787878787</v>
      </c>
      <c r="N408" s="11">
        <f t="shared" si="99"/>
        <v>0</v>
      </c>
      <c r="O408" s="12">
        <f t="shared" si="100"/>
        <v>1.9600378787878787</v>
      </c>
      <c r="P408" s="11">
        <v>0</v>
      </c>
      <c r="Q408" s="11">
        <v>0</v>
      </c>
      <c r="R408" s="11">
        <v>0</v>
      </c>
      <c r="S408" s="12">
        <f t="shared" si="101"/>
        <v>0</v>
      </c>
      <c r="T408" s="11">
        <v>0</v>
      </c>
      <c r="U408" s="11">
        <v>1.9600378787878787</v>
      </c>
      <c r="V408" s="11">
        <v>0</v>
      </c>
      <c r="W408" s="12">
        <f t="shared" si="102"/>
        <v>1.9600378787878787</v>
      </c>
    </row>
    <row r="409" spans="1:23" x14ac:dyDescent="0.3">
      <c r="A409" s="4">
        <v>35451494</v>
      </c>
      <c r="B409" s="4" t="s">
        <v>24</v>
      </c>
      <c r="C409" s="4">
        <v>252691104</v>
      </c>
      <c r="D409" t="s">
        <v>274</v>
      </c>
      <c r="E409" s="21" t="s">
        <v>157</v>
      </c>
      <c r="F409" s="4" t="s">
        <v>76</v>
      </c>
      <c r="G409" s="4" t="s">
        <v>115</v>
      </c>
      <c r="H409" s="4">
        <v>10</v>
      </c>
      <c r="I409" s="19">
        <v>45664.333333333336</v>
      </c>
      <c r="J409" s="4">
        <v>2025</v>
      </c>
      <c r="K409" s="4" t="s">
        <v>117</v>
      </c>
      <c r="L409" s="11">
        <f t="shared" si="97"/>
        <v>0</v>
      </c>
      <c r="M409" s="11">
        <f t="shared" si="98"/>
        <v>3.5299242424242423</v>
      </c>
      <c r="N409" s="11">
        <f t="shared" si="99"/>
        <v>0</v>
      </c>
      <c r="O409" s="12">
        <f t="shared" si="100"/>
        <v>3.5299242424242423</v>
      </c>
      <c r="P409" s="11">
        <v>0</v>
      </c>
      <c r="Q409" s="11">
        <v>0</v>
      </c>
      <c r="R409" s="11">
        <v>0</v>
      </c>
      <c r="S409" s="12">
        <f t="shared" si="101"/>
        <v>0</v>
      </c>
      <c r="T409" s="11">
        <v>0</v>
      </c>
      <c r="U409" s="11">
        <v>3.5299242424242423</v>
      </c>
      <c r="V409" s="11">
        <v>0</v>
      </c>
      <c r="W409" s="12">
        <f t="shared" si="102"/>
        <v>3.5299242424242423</v>
      </c>
    </row>
    <row r="410" spans="1:23" x14ac:dyDescent="0.3">
      <c r="A410" s="4">
        <v>35451495</v>
      </c>
      <c r="B410" s="4" t="s">
        <v>24</v>
      </c>
      <c r="C410" s="4">
        <v>252691104</v>
      </c>
      <c r="D410" t="s">
        <v>274</v>
      </c>
      <c r="E410" s="21" t="s">
        <v>157</v>
      </c>
      <c r="F410" s="4" t="s">
        <v>76</v>
      </c>
      <c r="G410" s="4" t="s">
        <v>115</v>
      </c>
      <c r="H410" s="4">
        <v>10</v>
      </c>
      <c r="I410" s="19">
        <v>45664.333333333336</v>
      </c>
      <c r="J410" s="4">
        <v>2025</v>
      </c>
      <c r="K410" s="4" t="s">
        <v>117</v>
      </c>
      <c r="L410" s="11">
        <f t="shared" si="97"/>
        <v>0</v>
      </c>
      <c r="M410" s="11">
        <f t="shared" si="98"/>
        <v>0.82992424242424245</v>
      </c>
      <c r="N410" s="11">
        <f t="shared" si="99"/>
        <v>0</v>
      </c>
      <c r="O410" s="12">
        <f t="shared" si="100"/>
        <v>0.82992424242424245</v>
      </c>
      <c r="P410" s="11">
        <v>0</v>
      </c>
      <c r="Q410" s="11">
        <v>0</v>
      </c>
      <c r="R410" s="11">
        <v>0</v>
      </c>
      <c r="S410" s="12">
        <f t="shared" si="101"/>
        <v>0</v>
      </c>
      <c r="T410" s="11">
        <v>0</v>
      </c>
      <c r="U410" s="11">
        <v>0.82992424242424245</v>
      </c>
      <c r="V410" s="11">
        <v>0</v>
      </c>
      <c r="W410" s="12">
        <f t="shared" si="102"/>
        <v>0.82992424242424245</v>
      </c>
    </row>
    <row r="411" spans="1:23" x14ac:dyDescent="0.3">
      <c r="A411" s="4">
        <v>35457108</v>
      </c>
      <c r="B411" s="4" t="s">
        <v>24</v>
      </c>
      <c r="C411" s="4">
        <v>153132102</v>
      </c>
      <c r="D411" t="s">
        <v>280</v>
      </c>
      <c r="E411" s="21" t="s">
        <v>168</v>
      </c>
      <c r="F411" s="4" t="s">
        <v>323</v>
      </c>
      <c r="G411" s="4" t="s">
        <v>115</v>
      </c>
      <c r="H411" s="4">
        <v>46</v>
      </c>
      <c r="I411" s="19" t="s">
        <v>46</v>
      </c>
      <c r="J411" s="4">
        <v>2025</v>
      </c>
      <c r="K411" s="4" t="s">
        <v>117</v>
      </c>
      <c r="L411" s="11">
        <f t="shared" si="97"/>
        <v>0.01</v>
      </c>
      <c r="M411" s="11">
        <f t="shared" si="98"/>
        <v>3.8400000000000003</v>
      </c>
      <c r="N411" s="11">
        <f t="shared" si="99"/>
        <v>0</v>
      </c>
      <c r="O411" s="12">
        <f t="shared" si="100"/>
        <v>3.85</v>
      </c>
      <c r="P411" s="11">
        <v>0</v>
      </c>
      <c r="Q411" s="11">
        <v>0</v>
      </c>
      <c r="R411" s="11">
        <v>0</v>
      </c>
      <c r="S411" s="12">
        <f t="shared" si="101"/>
        <v>0</v>
      </c>
      <c r="T411" s="11">
        <v>0.01</v>
      </c>
      <c r="U411" s="11">
        <v>3.8400000000000003</v>
      </c>
      <c r="V411" s="11">
        <v>0</v>
      </c>
      <c r="W411" s="12">
        <f t="shared" si="102"/>
        <v>3.85</v>
      </c>
    </row>
    <row r="412" spans="1:23" x14ac:dyDescent="0.3">
      <c r="A412" s="4">
        <v>35510467</v>
      </c>
      <c r="B412" s="4" t="s">
        <v>24</v>
      </c>
      <c r="C412" s="4">
        <v>152301101</v>
      </c>
      <c r="D412" t="s">
        <v>259</v>
      </c>
      <c r="E412" s="21" t="s">
        <v>120</v>
      </c>
      <c r="F412" s="4" t="s">
        <v>67</v>
      </c>
      <c r="G412" s="4" t="s">
        <v>115</v>
      </c>
      <c r="H412" s="4" t="s">
        <v>204</v>
      </c>
      <c r="I412" s="19" t="s">
        <v>46</v>
      </c>
      <c r="J412" s="4">
        <v>2025</v>
      </c>
      <c r="K412" s="4" t="s">
        <v>117</v>
      </c>
      <c r="L412" s="11">
        <f t="shared" si="97"/>
        <v>0</v>
      </c>
      <c r="M412" s="11">
        <f t="shared" si="98"/>
        <v>1</v>
      </c>
      <c r="N412" s="11">
        <f t="shared" si="99"/>
        <v>0</v>
      </c>
      <c r="O412" s="12">
        <f t="shared" si="100"/>
        <v>1</v>
      </c>
      <c r="P412" s="11">
        <v>0</v>
      </c>
      <c r="Q412" s="11">
        <v>0</v>
      </c>
      <c r="R412" s="11">
        <v>0</v>
      </c>
      <c r="S412" s="12">
        <f t="shared" si="101"/>
        <v>0</v>
      </c>
      <c r="T412" s="11">
        <v>0</v>
      </c>
      <c r="U412" s="11">
        <v>1</v>
      </c>
      <c r="V412" s="11">
        <v>0</v>
      </c>
      <c r="W412" s="12">
        <f t="shared" si="102"/>
        <v>1</v>
      </c>
    </row>
    <row r="413" spans="1:23" x14ac:dyDescent="0.3">
      <c r="A413" s="4">
        <v>35519739</v>
      </c>
      <c r="B413" s="4" t="s">
        <v>24</v>
      </c>
      <c r="C413" s="4">
        <v>254421103</v>
      </c>
      <c r="D413" t="s">
        <v>285</v>
      </c>
      <c r="E413" s="21" t="s">
        <v>177</v>
      </c>
      <c r="F413" s="4" t="s">
        <v>43</v>
      </c>
      <c r="G413" s="4" t="s">
        <v>115</v>
      </c>
      <c r="H413" s="4">
        <v>22</v>
      </c>
      <c r="I413" s="19" t="s">
        <v>46</v>
      </c>
      <c r="J413" s="4">
        <v>2026</v>
      </c>
      <c r="K413" s="4" t="s">
        <v>25</v>
      </c>
      <c r="L413" s="11">
        <f t="shared" ref="L413:L448" si="103">SUM(P413,T413)</f>
        <v>11.089962121212121</v>
      </c>
      <c r="M413" s="11">
        <f t="shared" ref="M413:M448" si="104">SUM(Q413,U413)</f>
        <v>5.520075757575758</v>
      </c>
      <c r="N413" s="11">
        <f t="shared" ref="N413:N448" si="105">SUM(R413,V413)</f>
        <v>0</v>
      </c>
      <c r="O413" s="12">
        <f t="shared" ref="O413:O448" si="106">SUM(L413:N413)</f>
        <v>16.610037878787878</v>
      </c>
      <c r="P413" s="11">
        <v>0</v>
      </c>
      <c r="Q413" s="11">
        <v>0</v>
      </c>
      <c r="R413" s="11">
        <v>0</v>
      </c>
      <c r="S413" s="12">
        <f t="shared" ref="S413:S448" si="107">SUM(P413:R413)</f>
        <v>0</v>
      </c>
      <c r="T413" s="11">
        <v>11.089962121212121</v>
      </c>
      <c r="U413" s="11">
        <v>5.520075757575758</v>
      </c>
      <c r="V413" s="11">
        <v>0</v>
      </c>
      <c r="W413" s="12">
        <f t="shared" ref="W413:W448" si="108">T413+U413+V413</f>
        <v>16.610037878787878</v>
      </c>
    </row>
    <row r="414" spans="1:23" x14ac:dyDescent="0.3">
      <c r="A414" s="4">
        <v>35519764</v>
      </c>
      <c r="B414" s="4" t="s">
        <v>24</v>
      </c>
      <c r="C414" s="4">
        <v>163351703</v>
      </c>
      <c r="D414" t="s">
        <v>286</v>
      </c>
      <c r="E414" s="21" t="s">
        <v>178</v>
      </c>
      <c r="F414" s="4" t="s">
        <v>68</v>
      </c>
      <c r="G414" s="4" t="s">
        <v>115</v>
      </c>
      <c r="H414" s="4">
        <v>34</v>
      </c>
      <c r="I414" s="19" t="s">
        <v>46</v>
      </c>
      <c r="J414" s="4">
        <v>2026</v>
      </c>
      <c r="K414" s="4" t="s">
        <v>25</v>
      </c>
      <c r="L414" s="11">
        <f t="shared" si="103"/>
        <v>7.729924242424242</v>
      </c>
      <c r="M414" s="11">
        <f t="shared" si="104"/>
        <v>0.7</v>
      </c>
      <c r="N414" s="11">
        <f t="shared" si="105"/>
        <v>0</v>
      </c>
      <c r="O414" s="12">
        <f t="shared" si="106"/>
        <v>8.4299242424242422</v>
      </c>
      <c r="P414" s="11">
        <v>0</v>
      </c>
      <c r="Q414" s="11">
        <v>0</v>
      </c>
      <c r="R414" s="11">
        <v>0</v>
      </c>
      <c r="S414" s="12">
        <f t="shared" si="107"/>
        <v>0</v>
      </c>
      <c r="T414" s="11">
        <v>7.729924242424242</v>
      </c>
      <c r="U414" s="11">
        <v>0.7</v>
      </c>
      <c r="V414" s="11">
        <v>0</v>
      </c>
      <c r="W414" s="12">
        <f t="shared" si="108"/>
        <v>8.4299242424242422</v>
      </c>
    </row>
    <row r="415" spans="1:23" x14ac:dyDescent="0.3">
      <c r="A415" s="4">
        <v>35519766</v>
      </c>
      <c r="B415" s="4" t="s">
        <v>24</v>
      </c>
      <c r="C415" s="4">
        <v>103451101</v>
      </c>
      <c r="D415" t="s">
        <v>222</v>
      </c>
      <c r="E415" s="21" t="s">
        <v>80</v>
      </c>
      <c r="F415" s="4" t="s">
        <v>22</v>
      </c>
      <c r="G415" s="4" t="s">
        <v>115</v>
      </c>
      <c r="H415" s="4">
        <v>43</v>
      </c>
      <c r="I415" s="19" t="s">
        <v>46</v>
      </c>
      <c r="J415" s="4">
        <v>2026</v>
      </c>
      <c r="K415" s="4" t="s">
        <v>25</v>
      </c>
      <c r="L415" s="11">
        <f t="shared" si="103"/>
        <v>16.389962121212122</v>
      </c>
      <c r="M415" s="11">
        <f t="shared" si="104"/>
        <v>1.0200757575757575</v>
      </c>
      <c r="N415" s="11">
        <f t="shared" si="105"/>
        <v>0</v>
      </c>
      <c r="O415" s="12">
        <f t="shared" si="106"/>
        <v>17.410037878787879</v>
      </c>
      <c r="P415" s="11">
        <v>0</v>
      </c>
      <c r="Q415" s="11">
        <v>0</v>
      </c>
      <c r="R415" s="11">
        <v>0</v>
      </c>
      <c r="S415" s="12">
        <f t="shared" si="107"/>
        <v>0</v>
      </c>
      <c r="T415" s="11">
        <v>16.389962121212122</v>
      </c>
      <c r="U415" s="11">
        <v>1.0200757575757575</v>
      </c>
      <c r="V415" s="11">
        <v>0</v>
      </c>
      <c r="W415" s="12">
        <f t="shared" si="108"/>
        <v>17.410037878787879</v>
      </c>
    </row>
    <row r="416" spans="1:23" x14ac:dyDescent="0.3">
      <c r="A416" s="4">
        <v>35519768</v>
      </c>
      <c r="B416" s="4" t="s">
        <v>24</v>
      </c>
      <c r="C416" s="4">
        <v>43311102</v>
      </c>
      <c r="D416" t="s">
        <v>215</v>
      </c>
      <c r="E416" s="21" t="s">
        <v>179</v>
      </c>
      <c r="F416" s="4" t="s">
        <v>32</v>
      </c>
      <c r="G416" s="4" t="s">
        <v>115</v>
      </c>
      <c r="H416" s="4">
        <v>51</v>
      </c>
      <c r="I416" s="19" t="s">
        <v>46</v>
      </c>
      <c r="J416" s="4">
        <v>2026</v>
      </c>
      <c r="K416" s="4" t="s">
        <v>25</v>
      </c>
      <c r="L416" s="11">
        <f t="shared" si="103"/>
        <v>1.5200757575757575</v>
      </c>
      <c r="M416" s="11">
        <f t="shared" si="104"/>
        <v>0.18996212121212122</v>
      </c>
      <c r="N416" s="11">
        <f t="shared" si="105"/>
        <v>0</v>
      </c>
      <c r="O416" s="12">
        <f t="shared" si="106"/>
        <v>1.7100378787878787</v>
      </c>
      <c r="P416" s="11">
        <v>0</v>
      </c>
      <c r="Q416" s="11">
        <v>0</v>
      </c>
      <c r="R416" s="11">
        <v>0</v>
      </c>
      <c r="S416" s="12">
        <f t="shared" si="107"/>
        <v>0</v>
      </c>
      <c r="T416" s="11">
        <v>1.5200757575757575</v>
      </c>
      <c r="U416" s="11">
        <v>0.18996212121212122</v>
      </c>
      <c r="V416" s="11">
        <v>0</v>
      </c>
      <c r="W416" s="12">
        <f t="shared" si="108"/>
        <v>1.7100378787878787</v>
      </c>
    </row>
    <row r="417" spans="1:23" x14ac:dyDescent="0.3">
      <c r="A417" s="4">
        <v>35519772</v>
      </c>
      <c r="B417" s="4" t="s">
        <v>24</v>
      </c>
      <c r="C417" s="4">
        <v>153662102</v>
      </c>
      <c r="D417" t="s">
        <v>260</v>
      </c>
      <c r="E417" s="21" t="s">
        <v>180</v>
      </c>
      <c r="F417" s="4" t="s">
        <v>26</v>
      </c>
      <c r="G417" s="4" t="s">
        <v>115</v>
      </c>
      <c r="H417" s="4">
        <v>55</v>
      </c>
      <c r="I417" s="19" t="s">
        <v>46</v>
      </c>
      <c r="J417" s="4">
        <v>2026</v>
      </c>
      <c r="K417" s="4" t="s">
        <v>25</v>
      </c>
      <c r="L417" s="11">
        <f t="shared" si="103"/>
        <v>4.05</v>
      </c>
      <c r="M417" s="11">
        <f t="shared" si="104"/>
        <v>1.4899621212121212</v>
      </c>
      <c r="N417" s="11">
        <f t="shared" si="105"/>
        <v>0</v>
      </c>
      <c r="O417" s="12">
        <f t="shared" si="106"/>
        <v>5.5399621212121213</v>
      </c>
      <c r="P417" s="11">
        <v>0</v>
      </c>
      <c r="Q417" s="11">
        <v>0</v>
      </c>
      <c r="R417" s="11">
        <v>0</v>
      </c>
      <c r="S417" s="12">
        <f t="shared" si="107"/>
        <v>0</v>
      </c>
      <c r="T417" s="11">
        <v>4.05</v>
      </c>
      <c r="U417" s="11">
        <v>1.4899621212121212</v>
      </c>
      <c r="V417" s="11">
        <v>0</v>
      </c>
      <c r="W417" s="12">
        <f t="shared" si="108"/>
        <v>5.5399621212121213</v>
      </c>
    </row>
    <row r="418" spans="1:23" x14ac:dyDescent="0.3">
      <c r="A418" s="4">
        <v>35519773</v>
      </c>
      <c r="B418" s="4" t="s">
        <v>24</v>
      </c>
      <c r="C418" s="4">
        <v>103401102</v>
      </c>
      <c r="D418" t="s">
        <v>287</v>
      </c>
      <c r="E418" s="21" t="s">
        <v>181</v>
      </c>
      <c r="F418" s="4" t="s">
        <v>22</v>
      </c>
      <c r="G418" s="4" t="s">
        <v>115</v>
      </c>
      <c r="H418" s="4">
        <v>73</v>
      </c>
      <c r="I418" s="19" t="s">
        <v>46</v>
      </c>
      <c r="J418" s="4">
        <v>2026</v>
      </c>
      <c r="K418" s="4" t="s">
        <v>25</v>
      </c>
      <c r="L418" s="11">
        <f t="shared" si="103"/>
        <v>14.96003787878788</v>
      </c>
      <c r="M418" s="11">
        <f t="shared" si="104"/>
        <v>0.17007575757575757</v>
      </c>
      <c r="N418" s="11">
        <f t="shared" si="105"/>
        <v>0</v>
      </c>
      <c r="O418" s="12">
        <f t="shared" si="106"/>
        <v>15.130113636363637</v>
      </c>
      <c r="P418" s="11">
        <v>0</v>
      </c>
      <c r="Q418" s="11">
        <v>0</v>
      </c>
      <c r="R418" s="11">
        <v>0</v>
      </c>
      <c r="S418" s="12">
        <f t="shared" si="107"/>
        <v>0</v>
      </c>
      <c r="T418" s="11">
        <v>14.96003787878788</v>
      </c>
      <c r="U418" s="11">
        <v>0.17007575757575757</v>
      </c>
      <c r="V418" s="11">
        <v>0</v>
      </c>
      <c r="W418" s="12">
        <f t="shared" si="108"/>
        <v>15.130113636363637</v>
      </c>
    </row>
    <row r="419" spans="1:23" x14ac:dyDescent="0.3">
      <c r="A419" s="4">
        <v>35519776</v>
      </c>
      <c r="B419" s="4" t="s">
        <v>24</v>
      </c>
      <c r="C419" s="4">
        <v>252192105</v>
      </c>
      <c r="D419" t="s">
        <v>208</v>
      </c>
      <c r="E419" s="21" t="s">
        <v>182</v>
      </c>
      <c r="F419" s="4" t="s">
        <v>76</v>
      </c>
      <c r="G419" s="4" t="s">
        <v>115</v>
      </c>
      <c r="H419" s="4">
        <v>76</v>
      </c>
      <c r="I419" s="19" t="s">
        <v>46</v>
      </c>
      <c r="J419" s="4">
        <v>2026</v>
      </c>
      <c r="K419" s="4" t="s">
        <v>25</v>
      </c>
      <c r="L419" s="11">
        <f t="shared" si="103"/>
        <v>1.7600378787878788</v>
      </c>
      <c r="M419" s="11">
        <f t="shared" si="104"/>
        <v>0.3600378787878788</v>
      </c>
      <c r="N419" s="11">
        <f t="shared" si="105"/>
        <v>0</v>
      </c>
      <c r="O419" s="12">
        <f t="shared" si="106"/>
        <v>2.1200757575757576</v>
      </c>
      <c r="P419" s="11">
        <v>0</v>
      </c>
      <c r="Q419" s="11">
        <v>0</v>
      </c>
      <c r="R419" s="11">
        <v>0</v>
      </c>
      <c r="S419" s="12">
        <f t="shared" si="107"/>
        <v>0</v>
      </c>
      <c r="T419" s="11">
        <v>1.7600378787878788</v>
      </c>
      <c r="U419" s="11">
        <v>0.3600378787878788</v>
      </c>
      <c r="V419" s="11">
        <v>0</v>
      </c>
      <c r="W419" s="12">
        <f t="shared" si="108"/>
        <v>2.1200757575757576</v>
      </c>
    </row>
    <row r="420" spans="1:23" x14ac:dyDescent="0.3">
      <c r="A420" s="4">
        <v>35519777</v>
      </c>
      <c r="B420" s="4" t="s">
        <v>24</v>
      </c>
      <c r="C420" s="4">
        <v>103451101</v>
      </c>
      <c r="D420" t="s">
        <v>222</v>
      </c>
      <c r="E420" s="21" t="s">
        <v>145</v>
      </c>
      <c r="F420" s="4" t="s">
        <v>22</v>
      </c>
      <c r="G420" s="4" t="s">
        <v>115</v>
      </c>
      <c r="H420" s="4">
        <v>83</v>
      </c>
      <c r="I420" s="19" t="s">
        <v>46</v>
      </c>
      <c r="J420" s="4">
        <v>2026</v>
      </c>
      <c r="K420" s="4" t="s">
        <v>25</v>
      </c>
      <c r="L420" s="11">
        <f t="shared" si="103"/>
        <v>2.4</v>
      </c>
      <c r="M420" s="11">
        <f t="shared" si="104"/>
        <v>0.12992424242424241</v>
      </c>
      <c r="N420" s="11">
        <f t="shared" si="105"/>
        <v>0</v>
      </c>
      <c r="O420" s="12">
        <f t="shared" si="106"/>
        <v>2.5299242424242423</v>
      </c>
      <c r="P420" s="11">
        <v>0</v>
      </c>
      <c r="Q420" s="11">
        <v>0</v>
      </c>
      <c r="R420" s="11">
        <v>0</v>
      </c>
      <c r="S420" s="12">
        <f t="shared" si="107"/>
        <v>0</v>
      </c>
      <c r="T420" s="11">
        <v>2.4</v>
      </c>
      <c r="U420" s="11">
        <v>0.12992424242424241</v>
      </c>
      <c r="V420" s="11">
        <v>0</v>
      </c>
      <c r="W420" s="12">
        <f t="shared" si="108"/>
        <v>2.5299242424242423</v>
      </c>
    </row>
    <row r="421" spans="1:23" x14ac:dyDescent="0.3">
      <c r="A421" s="4">
        <v>35519779</v>
      </c>
      <c r="B421" s="4" t="s">
        <v>24</v>
      </c>
      <c r="C421" s="4">
        <v>102781101</v>
      </c>
      <c r="D421" t="s">
        <v>221</v>
      </c>
      <c r="E421" s="21" t="s">
        <v>183</v>
      </c>
      <c r="F421" s="4" t="s">
        <v>326</v>
      </c>
      <c r="G421" s="4" t="s">
        <v>115</v>
      </c>
      <c r="H421" s="4">
        <v>85</v>
      </c>
      <c r="I421" s="19" t="s">
        <v>46</v>
      </c>
      <c r="J421" s="4">
        <v>2026</v>
      </c>
      <c r="K421" s="4" t="s">
        <v>25</v>
      </c>
      <c r="L421" s="11">
        <f t="shared" si="103"/>
        <v>8.9399621212121207</v>
      </c>
      <c r="M421" s="11">
        <f t="shared" si="104"/>
        <v>0.48996212121212124</v>
      </c>
      <c r="N421" s="11">
        <f t="shared" si="105"/>
        <v>0</v>
      </c>
      <c r="O421" s="12">
        <f t="shared" si="106"/>
        <v>9.4299242424242422</v>
      </c>
      <c r="P421" s="11">
        <v>0</v>
      </c>
      <c r="Q421" s="11">
        <v>0</v>
      </c>
      <c r="R421" s="11">
        <v>0</v>
      </c>
      <c r="S421" s="12">
        <f t="shared" si="107"/>
        <v>0</v>
      </c>
      <c r="T421" s="11">
        <v>8.9399621212121207</v>
      </c>
      <c r="U421" s="11">
        <v>0.48996212121212124</v>
      </c>
      <c r="V421" s="11">
        <v>0</v>
      </c>
      <c r="W421" s="12">
        <f t="shared" si="108"/>
        <v>9.4299242424242422</v>
      </c>
    </row>
    <row r="422" spans="1:23" x14ac:dyDescent="0.3">
      <c r="A422" s="4">
        <v>35519781</v>
      </c>
      <c r="B422" s="4" t="s">
        <v>24</v>
      </c>
      <c r="C422" s="4">
        <v>152321101</v>
      </c>
      <c r="D422" t="s">
        <v>288</v>
      </c>
      <c r="E422" s="21" t="s">
        <v>184</v>
      </c>
      <c r="F422" s="4" t="s">
        <v>67</v>
      </c>
      <c r="G422" s="4" t="s">
        <v>115</v>
      </c>
      <c r="H422" s="4">
        <v>103</v>
      </c>
      <c r="I422" s="19" t="s">
        <v>46</v>
      </c>
      <c r="J422" s="4">
        <v>2026</v>
      </c>
      <c r="K422" s="4" t="s">
        <v>25</v>
      </c>
      <c r="L422" s="11">
        <f t="shared" si="103"/>
        <v>1.7899621212121213</v>
      </c>
      <c r="M422" s="11">
        <f t="shared" si="104"/>
        <v>0.3</v>
      </c>
      <c r="N422" s="11">
        <f t="shared" si="105"/>
        <v>0</v>
      </c>
      <c r="O422" s="12">
        <f t="shared" si="106"/>
        <v>2.0899621212121211</v>
      </c>
      <c r="P422" s="11">
        <v>0</v>
      </c>
      <c r="Q422" s="11">
        <v>0</v>
      </c>
      <c r="R422" s="11">
        <v>0</v>
      </c>
      <c r="S422" s="12">
        <f t="shared" si="107"/>
        <v>0</v>
      </c>
      <c r="T422" s="11">
        <v>1.7899621212121213</v>
      </c>
      <c r="U422" s="11">
        <v>0.3</v>
      </c>
      <c r="V422" s="11">
        <v>0</v>
      </c>
      <c r="W422" s="12">
        <f t="shared" si="108"/>
        <v>2.0899621212121211</v>
      </c>
    </row>
    <row r="423" spans="1:23" x14ac:dyDescent="0.3">
      <c r="A423" s="4">
        <v>35519784</v>
      </c>
      <c r="B423" s="4" t="s">
        <v>24</v>
      </c>
      <c r="C423" s="4">
        <v>103611101</v>
      </c>
      <c r="D423" t="s">
        <v>289</v>
      </c>
      <c r="E423" s="21" t="s">
        <v>185</v>
      </c>
      <c r="F423" s="4" t="s">
        <v>22</v>
      </c>
      <c r="G423" s="4" t="s">
        <v>115</v>
      </c>
      <c r="H423" s="4">
        <v>109</v>
      </c>
      <c r="I423" s="19" t="s">
        <v>46</v>
      </c>
      <c r="J423" s="4">
        <v>2026</v>
      </c>
      <c r="K423" s="4" t="s">
        <v>25</v>
      </c>
      <c r="L423" s="11">
        <f t="shared" si="103"/>
        <v>1.5700757575757576</v>
      </c>
      <c r="M423" s="11">
        <f t="shared" si="104"/>
        <v>4.8100378787878784</v>
      </c>
      <c r="N423" s="11">
        <f t="shared" si="105"/>
        <v>0</v>
      </c>
      <c r="O423" s="12">
        <f t="shared" si="106"/>
        <v>6.3801136363636362</v>
      </c>
      <c r="P423" s="11">
        <v>0</v>
      </c>
      <c r="Q423" s="11">
        <v>0</v>
      </c>
      <c r="R423" s="11">
        <v>0</v>
      </c>
      <c r="S423" s="12">
        <f t="shared" si="107"/>
        <v>0</v>
      </c>
      <c r="T423" s="11">
        <v>1.5700757575757576</v>
      </c>
      <c r="U423" s="11">
        <v>4.8100378787878784</v>
      </c>
      <c r="V423" s="11">
        <v>0</v>
      </c>
      <c r="W423" s="12">
        <f t="shared" si="108"/>
        <v>6.3801136363636362</v>
      </c>
    </row>
    <row r="424" spans="1:23" x14ac:dyDescent="0.3">
      <c r="A424" s="4">
        <v>35519785</v>
      </c>
      <c r="B424" s="4" t="s">
        <v>24</v>
      </c>
      <c r="C424" s="4">
        <v>163201102</v>
      </c>
      <c r="D424" t="s">
        <v>271</v>
      </c>
      <c r="E424" s="21" t="s">
        <v>153</v>
      </c>
      <c r="F424" s="4" t="s">
        <v>36</v>
      </c>
      <c r="G424" s="4" t="s">
        <v>115</v>
      </c>
      <c r="H424" s="4">
        <v>110</v>
      </c>
      <c r="I424" s="19" t="s">
        <v>46</v>
      </c>
      <c r="J424" s="4">
        <v>2026</v>
      </c>
      <c r="K424" s="4" t="s">
        <v>25</v>
      </c>
      <c r="L424" s="11">
        <f t="shared" si="103"/>
        <v>5.0600378787878784</v>
      </c>
      <c r="M424" s="11">
        <f t="shared" si="104"/>
        <v>2.6399621212121214</v>
      </c>
      <c r="N424" s="11">
        <f t="shared" si="105"/>
        <v>0</v>
      </c>
      <c r="O424" s="12">
        <f t="shared" si="106"/>
        <v>7.6999999999999993</v>
      </c>
      <c r="P424" s="11">
        <v>0</v>
      </c>
      <c r="Q424" s="11">
        <v>0</v>
      </c>
      <c r="R424" s="11">
        <v>0</v>
      </c>
      <c r="S424" s="12">
        <f t="shared" si="107"/>
        <v>0</v>
      </c>
      <c r="T424" s="11">
        <v>5.0600378787878784</v>
      </c>
      <c r="U424" s="11">
        <v>2.6399621212121214</v>
      </c>
      <c r="V424" s="11">
        <v>0</v>
      </c>
      <c r="W424" s="12">
        <f t="shared" si="108"/>
        <v>7.6999999999999993</v>
      </c>
    </row>
    <row r="425" spans="1:23" x14ac:dyDescent="0.3">
      <c r="A425" s="4">
        <v>35519786</v>
      </c>
      <c r="B425" s="4" t="s">
        <v>24</v>
      </c>
      <c r="C425" s="4">
        <v>103451101</v>
      </c>
      <c r="D425" t="s">
        <v>222</v>
      </c>
      <c r="E425" s="21" t="s">
        <v>186</v>
      </c>
      <c r="F425" s="4" t="s">
        <v>22</v>
      </c>
      <c r="G425" s="4" t="s">
        <v>115</v>
      </c>
      <c r="H425" s="4">
        <v>119</v>
      </c>
      <c r="I425" s="19" t="s">
        <v>46</v>
      </c>
      <c r="J425" s="4">
        <v>2026</v>
      </c>
      <c r="K425" s="4" t="s">
        <v>25</v>
      </c>
      <c r="L425" s="11">
        <f t="shared" si="103"/>
        <v>9.6600378787878789</v>
      </c>
      <c r="M425" s="11">
        <f t="shared" si="104"/>
        <v>0.22007575757575756</v>
      </c>
      <c r="N425" s="11">
        <f t="shared" si="105"/>
        <v>0</v>
      </c>
      <c r="O425" s="12">
        <f t="shared" si="106"/>
        <v>9.880113636363637</v>
      </c>
      <c r="P425" s="11">
        <v>0</v>
      </c>
      <c r="Q425" s="11">
        <v>0</v>
      </c>
      <c r="R425" s="11">
        <v>0</v>
      </c>
      <c r="S425" s="12">
        <f t="shared" si="107"/>
        <v>0</v>
      </c>
      <c r="T425" s="11">
        <v>9.6600378787878789</v>
      </c>
      <c r="U425" s="11">
        <v>0.22007575757575756</v>
      </c>
      <c r="V425" s="11">
        <v>0</v>
      </c>
      <c r="W425" s="12">
        <f t="shared" si="108"/>
        <v>9.880113636363637</v>
      </c>
    </row>
    <row r="426" spans="1:23" x14ac:dyDescent="0.3">
      <c r="A426" s="4">
        <v>35519789</v>
      </c>
      <c r="B426" s="4" t="s">
        <v>24</v>
      </c>
      <c r="C426" s="4">
        <v>252192105</v>
      </c>
      <c r="D426" t="s">
        <v>208</v>
      </c>
      <c r="E426" s="21" t="s">
        <v>176</v>
      </c>
      <c r="F426" s="4" t="s">
        <v>76</v>
      </c>
      <c r="G426" s="4" t="s">
        <v>115</v>
      </c>
      <c r="H426" s="4">
        <v>125</v>
      </c>
      <c r="I426" s="19" t="s">
        <v>46</v>
      </c>
      <c r="J426" s="4">
        <v>2026</v>
      </c>
      <c r="K426" s="4" t="s">
        <v>25</v>
      </c>
      <c r="L426" s="11">
        <f t="shared" si="103"/>
        <v>5.7899621212121213</v>
      </c>
      <c r="M426" s="11">
        <f t="shared" si="104"/>
        <v>2.3399621212121211</v>
      </c>
      <c r="N426" s="11">
        <f t="shared" si="105"/>
        <v>0</v>
      </c>
      <c r="O426" s="12">
        <f t="shared" si="106"/>
        <v>8.1299242424242415</v>
      </c>
      <c r="P426" s="11">
        <v>0</v>
      </c>
      <c r="Q426" s="11">
        <v>0</v>
      </c>
      <c r="R426" s="11">
        <v>0</v>
      </c>
      <c r="S426" s="12">
        <f t="shared" si="107"/>
        <v>0</v>
      </c>
      <c r="T426" s="11">
        <v>5.7899621212121213</v>
      </c>
      <c r="U426" s="11">
        <v>2.3399621212121211</v>
      </c>
      <c r="V426" s="11">
        <v>0</v>
      </c>
      <c r="W426" s="12">
        <f t="shared" si="108"/>
        <v>8.1299242424242415</v>
      </c>
    </row>
    <row r="427" spans="1:23" x14ac:dyDescent="0.3">
      <c r="A427" s="4">
        <v>35519790</v>
      </c>
      <c r="B427" s="4" t="s">
        <v>24</v>
      </c>
      <c r="C427" s="4">
        <v>103451101</v>
      </c>
      <c r="D427" t="s">
        <v>222</v>
      </c>
      <c r="E427" s="21" t="s">
        <v>187</v>
      </c>
      <c r="F427" s="4" t="s">
        <v>22</v>
      </c>
      <c r="G427" s="4" t="s">
        <v>115</v>
      </c>
      <c r="H427" s="4">
        <v>135</v>
      </c>
      <c r="I427" s="19" t="s">
        <v>46</v>
      </c>
      <c r="J427" s="4">
        <v>2026</v>
      </c>
      <c r="K427" s="4" t="s">
        <v>25</v>
      </c>
      <c r="L427" s="11">
        <f t="shared" si="103"/>
        <v>5.9399621212121216</v>
      </c>
      <c r="M427" s="11">
        <f t="shared" si="104"/>
        <v>0.27007575757575758</v>
      </c>
      <c r="N427" s="11">
        <f t="shared" si="105"/>
        <v>0</v>
      </c>
      <c r="O427" s="12">
        <f t="shared" si="106"/>
        <v>6.2100378787878796</v>
      </c>
      <c r="P427" s="11">
        <v>0</v>
      </c>
      <c r="Q427" s="11">
        <v>0</v>
      </c>
      <c r="R427" s="11">
        <v>0</v>
      </c>
      <c r="S427" s="12">
        <f t="shared" si="107"/>
        <v>0</v>
      </c>
      <c r="T427" s="11">
        <v>5.9399621212121216</v>
      </c>
      <c r="U427" s="11">
        <v>0.27007575757575758</v>
      </c>
      <c r="V427" s="11">
        <v>0</v>
      </c>
      <c r="W427" s="12">
        <f t="shared" si="108"/>
        <v>6.2100378787878796</v>
      </c>
    </row>
    <row r="428" spans="1:23" x14ac:dyDescent="0.3">
      <c r="A428" s="4">
        <v>35521812</v>
      </c>
      <c r="B428" s="4" t="s">
        <v>24</v>
      </c>
      <c r="C428" s="4">
        <v>163661702</v>
      </c>
      <c r="D428" t="s">
        <v>290</v>
      </c>
      <c r="E428" s="21" t="s">
        <v>188</v>
      </c>
      <c r="F428" s="4" t="s">
        <v>68</v>
      </c>
      <c r="G428" s="4" t="s">
        <v>115</v>
      </c>
      <c r="H428" s="4">
        <v>50</v>
      </c>
      <c r="I428" s="19" t="s">
        <v>46</v>
      </c>
      <c r="J428" s="4">
        <v>2026</v>
      </c>
      <c r="K428" s="4" t="s">
        <v>25</v>
      </c>
      <c r="L428" s="11">
        <f t="shared" si="103"/>
        <v>0.35</v>
      </c>
      <c r="M428" s="11">
        <f t="shared" si="104"/>
        <v>1.0037878787878788E-2</v>
      </c>
      <c r="N428" s="11">
        <f t="shared" si="105"/>
        <v>0</v>
      </c>
      <c r="O428" s="12">
        <f t="shared" si="106"/>
        <v>0.36003787878787874</v>
      </c>
      <c r="P428" s="11">
        <v>0</v>
      </c>
      <c r="Q428" s="11">
        <v>0</v>
      </c>
      <c r="R428" s="11">
        <v>0</v>
      </c>
      <c r="S428" s="12">
        <f t="shared" si="107"/>
        <v>0</v>
      </c>
      <c r="T428" s="11">
        <v>0.35</v>
      </c>
      <c r="U428" s="11">
        <v>1.0037878787878788E-2</v>
      </c>
      <c r="V428" s="11">
        <v>0</v>
      </c>
      <c r="W428" s="12">
        <f t="shared" si="108"/>
        <v>0.36003787878787874</v>
      </c>
    </row>
    <row r="429" spans="1:23" x14ac:dyDescent="0.3">
      <c r="A429" s="4">
        <v>35521818</v>
      </c>
      <c r="B429" s="4" t="s">
        <v>24</v>
      </c>
      <c r="C429" s="4">
        <v>152471101</v>
      </c>
      <c r="D429" t="s">
        <v>213</v>
      </c>
      <c r="E429" s="21" t="s">
        <v>189</v>
      </c>
      <c r="F429" s="4" t="s">
        <v>323</v>
      </c>
      <c r="G429" s="4" t="s">
        <v>115</v>
      </c>
      <c r="H429" s="4">
        <v>75</v>
      </c>
      <c r="I429" s="19" t="s">
        <v>46</v>
      </c>
      <c r="J429" s="4">
        <v>2026</v>
      </c>
      <c r="K429" s="4" t="s">
        <v>25</v>
      </c>
      <c r="L429" s="11">
        <f t="shared" si="103"/>
        <v>4.8799242424242424</v>
      </c>
      <c r="M429" s="11">
        <f t="shared" si="104"/>
        <v>2.4700757575757577</v>
      </c>
      <c r="N429" s="11">
        <f t="shared" si="105"/>
        <v>0</v>
      </c>
      <c r="O429" s="12">
        <f t="shared" si="106"/>
        <v>7.35</v>
      </c>
      <c r="P429" s="11">
        <v>0</v>
      </c>
      <c r="Q429" s="11">
        <v>0</v>
      </c>
      <c r="R429" s="11">
        <v>0</v>
      </c>
      <c r="S429" s="12">
        <f t="shared" si="107"/>
        <v>0</v>
      </c>
      <c r="T429" s="11">
        <v>4.8799242424242424</v>
      </c>
      <c r="U429" s="11">
        <v>2.4700757575757577</v>
      </c>
      <c r="V429" s="11">
        <v>0</v>
      </c>
      <c r="W429" s="12">
        <f t="shared" si="108"/>
        <v>7.35</v>
      </c>
    </row>
    <row r="430" spans="1:23" x14ac:dyDescent="0.3">
      <c r="A430" s="4">
        <v>35521819</v>
      </c>
      <c r="B430" s="4" t="s">
        <v>24</v>
      </c>
      <c r="C430" s="4">
        <v>12022212</v>
      </c>
      <c r="D430" t="s">
        <v>257</v>
      </c>
      <c r="E430" s="21" t="s">
        <v>159</v>
      </c>
      <c r="F430" s="4" t="s">
        <v>40</v>
      </c>
      <c r="G430" s="4" t="s">
        <v>115</v>
      </c>
      <c r="H430" s="4">
        <v>115</v>
      </c>
      <c r="I430" s="19" t="s">
        <v>46</v>
      </c>
      <c r="J430" s="4">
        <v>2026</v>
      </c>
      <c r="K430" s="4" t="s">
        <v>25</v>
      </c>
      <c r="L430" s="11">
        <f t="shared" si="103"/>
        <v>10.6</v>
      </c>
      <c r="M430" s="11">
        <f t="shared" si="104"/>
        <v>8.9962121212121215E-2</v>
      </c>
      <c r="N430" s="11">
        <f t="shared" si="105"/>
        <v>0</v>
      </c>
      <c r="O430" s="12">
        <f t="shared" si="106"/>
        <v>10.689962121212121</v>
      </c>
      <c r="P430" s="11">
        <v>0</v>
      </c>
      <c r="Q430" s="11">
        <v>0</v>
      </c>
      <c r="R430" s="11">
        <v>0</v>
      </c>
      <c r="S430" s="12">
        <f t="shared" si="107"/>
        <v>0</v>
      </c>
      <c r="T430" s="11">
        <v>10.6</v>
      </c>
      <c r="U430" s="11">
        <v>8.9962121212121215E-2</v>
      </c>
      <c r="V430" s="11">
        <v>0</v>
      </c>
      <c r="W430" s="12">
        <f t="shared" si="108"/>
        <v>10.689962121212121</v>
      </c>
    </row>
    <row r="431" spans="1:23" x14ac:dyDescent="0.3">
      <c r="A431" s="4">
        <v>35522101</v>
      </c>
      <c r="B431" s="4" t="s">
        <v>24</v>
      </c>
      <c r="C431" s="4">
        <v>152431101</v>
      </c>
      <c r="D431" t="s">
        <v>291</v>
      </c>
      <c r="E431" s="21" t="s">
        <v>190</v>
      </c>
      <c r="F431" s="4" t="s">
        <v>67</v>
      </c>
      <c r="G431" s="4" t="s">
        <v>115</v>
      </c>
      <c r="H431" s="4">
        <v>120</v>
      </c>
      <c r="I431" s="19" t="s">
        <v>46</v>
      </c>
      <c r="J431" s="4">
        <v>2026</v>
      </c>
      <c r="K431" s="4" t="s">
        <v>25</v>
      </c>
      <c r="L431" s="11">
        <f t="shared" si="103"/>
        <v>1.5399621212121213</v>
      </c>
      <c r="M431" s="11">
        <f t="shared" si="104"/>
        <v>3.1100378787878786</v>
      </c>
      <c r="N431" s="11">
        <f t="shared" si="105"/>
        <v>0</v>
      </c>
      <c r="O431" s="12">
        <f t="shared" si="106"/>
        <v>4.6500000000000004</v>
      </c>
      <c r="P431" s="11">
        <v>0</v>
      </c>
      <c r="Q431" s="11">
        <v>0</v>
      </c>
      <c r="R431" s="11">
        <v>0</v>
      </c>
      <c r="S431" s="12">
        <f t="shared" si="107"/>
        <v>0</v>
      </c>
      <c r="T431" s="11">
        <v>1.5399621212121213</v>
      </c>
      <c r="U431" s="11">
        <v>3.1100378787878786</v>
      </c>
      <c r="V431" s="11">
        <v>0</v>
      </c>
      <c r="W431" s="12">
        <f t="shared" si="108"/>
        <v>4.6500000000000004</v>
      </c>
    </row>
    <row r="432" spans="1:23" x14ac:dyDescent="0.3">
      <c r="A432" s="4">
        <v>35522102</v>
      </c>
      <c r="B432" s="4" t="s">
        <v>24</v>
      </c>
      <c r="C432" s="4">
        <v>152101101</v>
      </c>
      <c r="D432" t="s">
        <v>275</v>
      </c>
      <c r="E432" s="21" t="s">
        <v>191</v>
      </c>
      <c r="F432" s="4" t="s">
        <v>324</v>
      </c>
      <c r="G432" s="4" t="s">
        <v>115</v>
      </c>
      <c r="H432" s="4">
        <v>128</v>
      </c>
      <c r="I432" s="19" t="s">
        <v>46</v>
      </c>
      <c r="J432" s="4">
        <v>2026</v>
      </c>
      <c r="K432" s="4" t="s">
        <v>25</v>
      </c>
      <c r="L432" s="11">
        <f t="shared" si="103"/>
        <v>1.2299242424242425</v>
      </c>
      <c r="M432" s="11">
        <f t="shared" si="104"/>
        <v>2.2700757575757575</v>
      </c>
      <c r="N432" s="11">
        <f t="shared" si="105"/>
        <v>0</v>
      </c>
      <c r="O432" s="12">
        <f t="shared" si="106"/>
        <v>3.5</v>
      </c>
      <c r="P432" s="11">
        <v>0</v>
      </c>
      <c r="Q432" s="11">
        <v>0</v>
      </c>
      <c r="R432" s="11">
        <v>0</v>
      </c>
      <c r="S432" s="12">
        <f t="shared" si="107"/>
        <v>0</v>
      </c>
      <c r="T432" s="11">
        <v>1.2299242424242425</v>
      </c>
      <c r="U432" s="11">
        <v>2.2700757575757575</v>
      </c>
      <c r="V432" s="11">
        <v>0</v>
      </c>
      <c r="W432" s="12">
        <f t="shared" si="108"/>
        <v>3.5</v>
      </c>
    </row>
    <row r="433" spans="1:23" x14ac:dyDescent="0.3">
      <c r="A433" s="4">
        <v>35522105</v>
      </c>
      <c r="B433" s="4" t="s">
        <v>24</v>
      </c>
      <c r="C433" s="4">
        <v>103271101</v>
      </c>
      <c r="D433" t="s">
        <v>268</v>
      </c>
      <c r="E433" s="21" t="s">
        <v>192</v>
      </c>
      <c r="F433" s="4" t="s">
        <v>22</v>
      </c>
      <c r="G433" s="4" t="s">
        <v>21</v>
      </c>
      <c r="H433" s="4">
        <v>1791</v>
      </c>
      <c r="I433" s="19" t="s">
        <v>46</v>
      </c>
      <c r="J433" s="4">
        <v>2026</v>
      </c>
      <c r="K433" s="4" t="s">
        <v>25</v>
      </c>
      <c r="L433" s="11">
        <f t="shared" si="103"/>
        <v>4.479924242424242</v>
      </c>
      <c r="M433" s="11">
        <f t="shared" si="104"/>
        <v>3.5299242424242423</v>
      </c>
      <c r="N433" s="11">
        <f t="shared" si="105"/>
        <v>0</v>
      </c>
      <c r="O433" s="12">
        <f t="shared" si="106"/>
        <v>8.0098484848484848</v>
      </c>
      <c r="P433" s="11">
        <v>0</v>
      </c>
      <c r="Q433" s="11">
        <v>0</v>
      </c>
      <c r="R433" s="11">
        <v>0</v>
      </c>
      <c r="S433" s="12">
        <f t="shared" si="107"/>
        <v>0</v>
      </c>
      <c r="T433" s="11">
        <v>4.479924242424242</v>
      </c>
      <c r="U433" s="11">
        <v>3.5299242424242423</v>
      </c>
      <c r="V433" s="11">
        <v>0</v>
      </c>
      <c r="W433" s="12">
        <f t="shared" si="108"/>
        <v>8.0098484848484848</v>
      </c>
    </row>
    <row r="434" spans="1:23" x14ac:dyDescent="0.3">
      <c r="A434" s="4">
        <v>35522111</v>
      </c>
      <c r="B434" s="4" t="s">
        <v>24</v>
      </c>
      <c r="C434" s="4">
        <v>153081112</v>
      </c>
      <c r="D434" t="s">
        <v>292</v>
      </c>
      <c r="E434" s="21" t="s">
        <v>193</v>
      </c>
      <c r="F434" s="4" t="s">
        <v>26</v>
      </c>
      <c r="G434" s="4" t="s">
        <v>115</v>
      </c>
      <c r="H434" s="4">
        <v>148</v>
      </c>
      <c r="I434" s="19" t="s">
        <v>46</v>
      </c>
      <c r="J434" s="4">
        <v>2026</v>
      </c>
      <c r="K434" s="4" t="s">
        <v>25</v>
      </c>
      <c r="L434" s="11">
        <f t="shared" si="103"/>
        <v>7.4299242424242422</v>
      </c>
      <c r="M434" s="11">
        <f t="shared" si="104"/>
        <v>5.8299242424242426</v>
      </c>
      <c r="N434" s="11">
        <f t="shared" si="105"/>
        <v>0</v>
      </c>
      <c r="O434" s="12">
        <f t="shared" si="106"/>
        <v>13.259848484848485</v>
      </c>
      <c r="P434" s="11">
        <v>0</v>
      </c>
      <c r="Q434" s="11">
        <v>0</v>
      </c>
      <c r="R434" s="11">
        <v>0</v>
      </c>
      <c r="S434" s="12">
        <f t="shared" si="107"/>
        <v>0</v>
      </c>
      <c r="T434" s="11">
        <v>7.4299242424242422</v>
      </c>
      <c r="U434" s="11">
        <v>5.8299242424242426</v>
      </c>
      <c r="V434" s="11">
        <v>0</v>
      </c>
      <c r="W434" s="12">
        <f t="shared" si="108"/>
        <v>13.259848484848485</v>
      </c>
    </row>
    <row r="435" spans="1:23" x14ac:dyDescent="0.3">
      <c r="A435" s="4">
        <v>35523401</v>
      </c>
      <c r="B435" s="4" t="s">
        <v>24</v>
      </c>
      <c r="C435" s="4">
        <v>43191101</v>
      </c>
      <c r="D435" t="s">
        <v>247</v>
      </c>
      <c r="E435" s="21" t="s">
        <v>33</v>
      </c>
      <c r="F435" s="4" t="s">
        <v>32</v>
      </c>
      <c r="G435" s="4" t="s">
        <v>115</v>
      </c>
      <c r="H435" s="4">
        <v>127</v>
      </c>
      <c r="I435" s="19" t="s">
        <v>46</v>
      </c>
      <c r="J435" s="4">
        <v>2025</v>
      </c>
      <c r="K435" s="4" t="s">
        <v>117</v>
      </c>
      <c r="L435" s="11">
        <f t="shared" si="103"/>
        <v>0</v>
      </c>
      <c r="M435" s="11">
        <f t="shared" si="104"/>
        <v>1.5399621212121213</v>
      </c>
      <c r="N435" s="11">
        <f t="shared" si="105"/>
        <v>0</v>
      </c>
      <c r="O435" s="12">
        <f t="shared" si="106"/>
        <v>1.5399621212121213</v>
      </c>
      <c r="P435" s="11">
        <v>0</v>
      </c>
      <c r="Q435" s="11">
        <v>0</v>
      </c>
      <c r="R435" s="11">
        <v>0</v>
      </c>
      <c r="S435" s="12">
        <f t="shared" si="107"/>
        <v>0</v>
      </c>
      <c r="T435" s="11">
        <v>0</v>
      </c>
      <c r="U435" s="11">
        <v>1.5399621212121213</v>
      </c>
      <c r="V435" s="11">
        <v>0</v>
      </c>
      <c r="W435" s="12">
        <f t="shared" si="108"/>
        <v>1.5399621212121213</v>
      </c>
    </row>
    <row r="436" spans="1:23" x14ac:dyDescent="0.3">
      <c r="A436" s="4">
        <v>35523402</v>
      </c>
      <c r="B436" s="4" t="s">
        <v>24</v>
      </c>
      <c r="C436" s="4">
        <v>43191101</v>
      </c>
      <c r="D436" t="s">
        <v>247</v>
      </c>
      <c r="E436" s="21" t="s">
        <v>33</v>
      </c>
      <c r="F436" s="4" t="s">
        <v>32</v>
      </c>
      <c r="G436" s="4" t="s">
        <v>115</v>
      </c>
      <c r="H436" s="4">
        <v>127</v>
      </c>
      <c r="I436" s="19" t="s">
        <v>46</v>
      </c>
      <c r="J436" s="4">
        <v>2025</v>
      </c>
      <c r="K436" s="4" t="s">
        <v>117</v>
      </c>
      <c r="L436" s="11">
        <f t="shared" si="103"/>
        <v>0</v>
      </c>
      <c r="M436" s="11">
        <f t="shared" si="104"/>
        <v>3.1299242424242424</v>
      </c>
      <c r="N436" s="11">
        <f t="shared" si="105"/>
        <v>0</v>
      </c>
      <c r="O436" s="12">
        <f t="shared" si="106"/>
        <v>3.1299242424242424</v>
      </c>
      <c r="P436" s="11">
        <v>0</v>
      </c>
      <c r="Q436" s="11">
        <v>0</v>
      </c>
      <c r="R436" s="11">
        <v>0</v>
      </c>
      <c r="S436" s="12">
        <f t="shared" si="107"/>
        <v>0</v>
      </c>
      <c r="T436" s="11">
        <v>0</v>
      </c>
      <c r="U436" s="11">
        <v>3.1299242424242424</v>
      </c>
      <c r="V436" s="11">
        <v>0</v>
      </c>
      <c r="W436" s="12">
        <f t="shared" si="108"/>
        <v>3.1299242424242424</v>
      </c>
    </row>
    <row r="437" spans="1:23" x14ac:dyDescent="0.3">
      <c r="A437" s="4">
        <v>35523410</v>
      </c>
      <c r="B437" s="4" t="s">
        <v>24</v>
      </c>
      <c r="C437" s="4">
        <v>43191101</v>
      </c>
      <c r="D437" t="s">
        <v>247</v>
      </c>
      <c r="E437" s="21" t="s">
        <v>33</v>
      </c>
      <c r="F437" s="4" t="s">
        <v>32</v>
      </c>
      <c r="G437" s="4" t="s">
        <v>115</v>
      </c>
      <c r="H437" s="4">
        <v>127</v>
      </c>
      <c r="I437" s="19" t="s">
        <v>46</v>
      </c>
      <c r="J437" s="4">
        <v>2025</v>
      </c>
      <c r="K437" s="4" t="s">
        <v>117</v>
      </c>
      <c r="L437" s="11">
        <f t="shared" si="103"/>
        <v>0</v>
      </c>
      <c r="M437" s="11">
        <f t="shared" si="104"/>
        <v>2.8600378787878786</v>
      </c>
      <c r="N437" s="11">
        <f t="shared" si="105"/>
        <v>0</v>
      </c>
      <c r="O437" s="12">
        <f t="shared" si="106"/>
        <v>2.8600378787878786</v>
      </c>
      <c r="P437" s="11">
        <v>0</v>
      </c>
      <c r="Q437" s="11">
        <v>0</v>
      </c>
      <c r="R437" s="11">
        <v>0</v>
      </c>
      <c r="S437" s="12">
        <f t="shared" si="107"/>
        <v>0</v>
      </c>
      <c r="T437" s="11">
        <v>0</v>
      </c>
      <c r="U437" s="11">
        <v>2.8600378787878786</v>
      </c>
      <c r="V437" s="11">
        <v>0</v>
      </c>
      <c r="W437" s="12">
        <f t="shared" si="108"/>
        <v>2.8600378787878786</v>
      </c>
    </row>
    <row r="438" spans="1:23" x14ac:dyDescent="0.3">
      <c r="A438" s="4">
        <v>35523412</v>
      </c>
      <c r="B438" s="4" t="s">
        <v>24</v>
      </c>
      <c r="C438" s="4">
        <v>252931102</v>
      </c>
      <c r="D438" t="s">
        <v>248</v>
      </c>
      <c r="E438" s="21" t="s">
        <v>165</v>
      </c>
      <c r="F438" s="4" t="s">
        <v>322</v>
      </c>
      <c r="G438" s="4" t="s">
        <v>115</v>
      </c>
      <c r="H438" s="4">
        <v>219</v>
      </c>
      <c r="I438" s="19" t="s">
        <v>46</v>
      </c>
      <c r="J438" s="4">
        <v>2025</v>
      </c>
      <c r="K438" s="4" t="s">
        <v>117</v>
      </c>
      <c r="L438" s="11">
        <f t="shared" si="103"/>
        <v>0</v>
      </c>
      <c r="M438" s="11">
        <f t="shared" si="104"/>
        <v>2.9020833333333331</v>
      </c>
      <c r="N438" s="11">
        <f t="shared" si="105"/>
        <v>0</v>
      </c>
      <c r="O438" s="12">
        <f t="shared" si="106"/>
        <v>2.9020833333333331</v>
      </c>
      <c r="P438" s="11">
        <v>0</v>
      </c>
      <c r="Q438" s="11">
        <v>0</v>
      </c>
      <c r="R438" s="11">
        <v>0</v>
      </c>
      <c r="S438" s="12">
        <f t="shared" si="107"/>
        <v>0</v>
      </c>
      <c r="T438" s="11">
        <v>0</v>
      </c>
      <c r="U438" s="11">
        <v>2.9020833333333331</v>
      </c>
      <c r="V438" s="11">
        <v>0</v>
      </c>
      <c r="W438" s="12">
        <f t="shared" si="108"/>
        <v>2.9020833333333331</v>
      </c>
    </row>
    <row r="439" spans="1:23" x14ac:dyDescent="0.3">
      <c r="A439" s="4">
        <v>35523413</v>
      </c>
      <c r="B439" s="4" t="s">
        <v>24</v>
      </c>
      <c r="C439" s="4">
        <v>252931102</v>
      </c>
      <c r="D439" t="s">
        <v>248</v>
      </c>
      <c r="E439" s="21" t="s">
        <v>165</v>
      </c>
      <c r="F439" s="4" t="s">
        <v>322</v>
      </c>
      <c r="G439" s="4" t="s">
        <v>115</v>
      </c>
      <c r="H439" s="4">
        <v>219</v>
      </c>
      <c r="I439" s="19" t="s">
        <v>46</v>
      </c>
      <c r="J439" s="4">
        <v>2025</v>
      </c>
      <c r="K439" s="4" t="s">
        <v>117</v>
      </c>
      <c r="L439" s="11">
        <f t="shared" si="103"/>
        <v>0</v>
      </c>
      <c r="M439" s="11">
        <f t="shared" si="104"/>
        <v>2.8130681818181817</v>
      </c>
      <c r="N439" s="11">
        <f t="shared" si="105"/>
        <v>0</v>
      </c>
      <c r="O439" s="12">
        <f t="shared" si="106"/>
        <v>2.8130681818181817</v>
      </c>
      <c r="P439" s="11">
        <v>0</v>
      </c>
      <c r="Q439" s="11">
        <v>0</v>
      </c>
      <c r="R439" s="11">
        <v>0</v>
      </c>
      <c r="S439" s="12">
        <f t="shared" si="107"/>
        <v>0</v>
      </c>
      <c r="T439" s="11">
        <v>0</v>
      </c>
      <c r="U439" s="11">
        <v>2.8130681818181817</v>
      </c>
      <c r="V439" s="11">
        <v>0</v>
      </c>
      <c r="W439" s="12">
        <f t="shared" si="108"/>
        <v>2.8130681818181817</v>
      </c>
    </row>
    <row r="440" spans="1:23" x14ac:dyDescent="0.3">
      <c r="A440" s="4">
        <v>35523414</v>
      </c>
      <c r="B440" s="4" t="s">
        <v>24</v>
      </c>
      <c r="C440" s="4">
        <v>252931102</v>
      </c>
      <c r="D440" t="s">
        <v>248</v>
      </c>
      <c r="E440" s="21" t="s">
        <v>165</v>
      </c>
      <c r="F440" s="4" t="s">
        <v>322</v>
      </c>
      <c r="G440" s="4" t="s">
        <v>115</v>
      </c>
      <c r="H440" s="4">
        <v>219</v>
      </c>
      <c r="I440" s="19" t="s">
        <v>46</v>
      </c>
      <c r="J440" s="4">
        <v>2025</v>
      </c>
      <c r="K440" s="4" t="s">
        <v>117</v>
      </c>
      <c r="L440" s="11">
        <f t="shared" si="103"/>
        <v>0</v>
      </c>
      <c r="M440" s="11">
        <f t="shared" si="104"/>
        <v>2.4429924242424241</v>
      </c>
      <c r="N440" s="11">
        <f t="shared" si="105"/>
        <v>0</v>
      </c>
      <c r="O440" s="12">
        <f t="shared" si="106"/>
        <v>2.4429924242424241</v>
      </c>
      <c r="P440" s="11">
        <v>0</v>
      </c>
      <c r="Q440" s="11">
        <v>0</v>
      </c>
      <c r="R440" s="11">
        <v>0</v>
      </c>
      <c r="S440" s="12">
        <f t="shared" si="107"/>
        <v>0</v>
      </c>
      <c r="T440" s="11">
        <v>0</v>
      </c>
      <c r="U440" s="11">
        <v>2.4429924242424241</v>
      </c>
      <c r="V440" s="11">
        <v>0</v>
      </c>
      <c r="W440" s="12">
        <f t="shared" si="108"/>
        <v>2.4429924242424241</v>
      </c>
    </row>
    <row r="441" spans="1:23" x14ac:dyDescent="0.3">
      <c r="A441" s="4">
        <v>35523415</v>
      </c>
      <c r="B441" s="4" t="s">
        <v>24</v>
      </c>
      <c r="C441" s="4">
        <v>252931102</v>
      </c>
      <c r="D441" t="s">
        <v>248</v>
      </c>
      <c r="E441" s="21" t="s">
        <v>165</v>
      </c>
      <c r="F441" s="4" t="s">
        <v>322</v>
      </c>
      <c r="G441" s="4" t="s">
        <v>115</v>
      </c>
      <c r="H441" s="4">
        <v>219</v>
      </c>
      <c r="I441" s="19" t="s">
        <v>46</v>
      </c>
      <c r="J441" s="4">
        <v>2025</v>
      </c>
      <c r="K441" s="4" t="s">
        <v>117</v>
      </c>
      <c r="L441" s="11">
        <f t="shared" si="103"/>
        <v>0</v>
      </c>
      <c r="M441" s="11">
        <f t="shared" si="104"/>
        <v>1.9539772727272726</v>
      </c>
      <c r="N441" s="11">
        <f t="shared" si="105"/>
        <v>0</v>
      </c>
      <c r="O441" s="12">
        <f t="shared" si="106"/>
        <v>1.9539772727272726</v>
      </c>
      <c r="P441" s="11">
        <v>0</v>
      </c>
      <c r="Q441" s="11">
        <v>0</v>
      </c>
      <c r="R441" s="11">
        <v>0</v>
      </c>
      <c r="S441" s="12">
        <f t="shared" si="107"/>
        <v>0</v>
      </c>
      <c r="T441" s="11">
        <v>0</v>
      </c>
      <c r="U441" s="11">
        <v>1.9539772727272726</v>
      </c>
      <c r="V441" s="11">
        <v>0</v>
      </c>
      <c r="W441" s="12">
        <f t="shared" si="108"/>
        <v>1.9539772727272726</v>
      </c>
    </row>
    <row r="442" spans="1:23" x14ac:dyDescent="0.3">
      <c r="A442" s="4">
        <v>35523416</v>
      </c>
      <c r="B442" s="4" t="s">
        <v>24</v>
      </c>
      <c r="C442" s="4">
        <v>252931102</v>
      </c>
      <c r="D442" t="s">
        <v>248</v>
      </c>
      <c r="E442" s="21" t="s">
        <v>194</v>
      </c>
      <c r="F442" s="4" t="s">
        <v>322</v>
      </c>
      <c r="G442" s="4" t="s">
        <v>115</v>
      </c>
      <c r="H442" s="4">
        <v>368</v>
      </c>
      <c r="I442" s="19" t="s">
        <v>46</v>
      </c>
      <c r="J442" s="4">
        <v>2025</v>
      </c>
      <c r="K442" s="4" t="s">
        <v>117</v>
      </c>
      <c r="L442" s="11">
        <f t="shared" si="103"/>
        <v>0</v>
      </c>
      <c r="M442" s="11">
        <f t="shared" si="104"/>
        <v>2.9579545454545455</v>
      </c>
      <c r="N442" s="11">
        <f t="shared" si="105"/>
        <v>0</v>
      </c>
      <c r="O442" s="12">
        <f t="shared" si="106"/>
        <v>2.9579545454545455</v>
      </c>
      <c r="P442" s="11">
        <v>0</v>
      </c>
      <c r="Q442" s="11">
        <v>0</v>
      </c>
      <c r="R442" s="11">
        <v>0</v>
      </c>
      <c r="S442" s="12">
        <f t="shared" si="107"/>
        <v>0</v>
      </c>
      <c r="T442" s="11">
        <v>0</v>
      </c>
      <c r="U442" s="11">
        <v>2.9579545454545455</v>
      </c>
      <c r="V442" s="11">
        <v>0</v>
      </c>
      <c r="W442" s="12">
        <f t="shared" si="108"/>
        <v>2.9579545454545455</v>
      </c>
    </row>
    <row r="443" spans="1:23" x14ac:dyDescent="0.3">
      <c r="A443" s="4">
        <v>35523417</v>
      </c>
      <c r="B443" s="4" t="s">
        <v>24</v>
      </c>
      <c r="C443" s="4">
        <v>252931102</v>
      </c>
      <c r="D443" t="s">
        <v>248</v>
      </c>
      <c r="E443" s="21" t="s">
        <v>194</v>
      </c>
      <c r="F443" s="4" t="s">
        <v>322</v>
      </c>
      <c r="G443" s="4" t="s">
        <v>115</v>
      </c>
      <c r="H443" s="4">
        <v>368</v>
      </c>
      <c r="I443" s="19" t="s">
        <v>46</v>
      </c>
      <c r="J443" s="4">
        <v>2025</v>
      </c>
      <c r="K443" s="4" t="s">
        <v>117</v>
      </c>
      <c r="L443" s="11">
        <f t="shared" si="103"/>
        <v>0</v>
      </c>
      <c r="M443" s="11">
        <f t="shared" si="104"/>
        <v>2.2520833333333332</v>
      </c>
      <c r="N443" s="11">
        <f t="shared" si="105"/>
        <v>0</v>
      </c>
      <c r="O443" s="12">
        <f t="shared" si="106"/>
        <v>2.2520833333333332</v>
      </c>
      <c r="P443" s="11">
        <v>0</v>
      </c>
      <c r="Q443" s="11">
        <v>0</v>
      </c>
      <c r="R443" s="11">
        <v>0</v>
      </c>
      <c r="S443" s="12">
        <f t="shared" si="107"/>
        <v>0</v>
      </c>
      <c r="T443" s="11">
        <v>0</v>
      </c>
      <c r="U443" s="11">
        <v>2.2520833333333332</v>
      </c>
      <c r="V443" s="11">
        <v>0</v>
      </c>
      <c r="W443" s="12">
        <f t="shared" si="108"/>
        <v>2.2520833333333332</v>
      </c>
    </row>
    <row r="444" spans="1:23" x14ac:dyDescent="0.3">
      <c r="A444" s="4">
        <v>35523418</v>
      </c>
      <c r="B444" s="4" t="s">
        <v>24</v>
      </c>
      <c r="C444" s="4">
        <v>252931102</v>
      </c>
      <c r="D444" t="s">
        <v>248</v>
      </c>
      <c r="E444" s="21" t="s">
        <v>194</v>
      </c>
      <c r="F444" s="4" t="s">
        <v>322</v>
      </c>
      <c r="G444" s="4" t="s">
        <v>115</v>
      </c>
      <c r="H444" s="4">
        <v>368</v>
      </c>
      <c r="I444" s="19" t="s">
        <v>46</v>
      </c>
      <c r="J444" s="4">
        <v>2025</v>
      </c>
      <c r="K444" s="4" t="s">
        <v>117</v>
      </c>
      <c r="L444" s="11">
        <f t="shared" si="103"/>
        <v>0</v>
      </c>
      <c r="M444" s="11">
        <f t="shared" si="104"/>
        <v>2.9969696969696971</v>
      </c>
      <c r="N444" s="11">
        <f t="shared" si="105"/>
        <v>0</v>
      </c>
      <c r="O444" s="12">
        <f t="shared" si="106"/>
        <v>2.9969696969696971</v>
      </c>
      <c r="P444" s="11">
        <v>0</v>
      </c>
      <c r="Q444" s="11">
        <v>0</v>
      </c>
      <c r="R444" s="11">
        <v>0</v>
      </c>
      <c r="S444" s="12">
        <f t="shared" si="107"/>
        <v>0</v>
      </c>
      <c r="T444" s="11">
        <v>0</v>
      </c>
      <c r="U444" s="11">
        <v>2.9969696969696971</v>
      </c>
      <c r="V444" s="11">
        <v>0</v>
      </c>
      <c r="W444" s="12">
        <f t="shared" si="108"/>
        <v>2.9969696969696971</v>
      </c>
    </row>
    <row r="445" spans="1:23" x14ac:dyDescent="0.3">
      <c r="A445" s="4">
        <v>35523419</v>
      </c>
      <c r="B445" s="4" t="s">
        <v>24</v>
      </c>
      <c r="C445" s="4">
        <v>252931102</v>
      </c>
      <c r="D445" t="s">
        <v>248</v>
      </c>
      <c r="E445" s="21" t="s">
        <v>194</v>
      </c>
      <c r="F445" s="4" t="s">
        <v>322</v>
      </c>
      <c r="G445" s="4" t="s">
        <v>115</v>
      </c>
      <c r="H445" s="4">
        <v>368</v>
      </c>
      <c r="I445" s="19" t="s">
        <v>46</v>
      </c>
      <c r="J445" s="4">
        <v>2025</v>
      </c>
      <c r="K445" s="4" t="s">
        <v>117</v>
      </c>
      <c r="L445" s="11">
        <f t="shared" si="103"/>
        <v>0</v>
      </c>
      <c r="M445" s="11">
        <f t="shared" si="104"/>
        <v>1.3570075757575757</v>
      </c>
      <c r="N445" s="11">
        <f t="shared" si="105"/>
        <v>0</v>
      </c>
      <c r="O445" s="12">
        <f t="shared" si="106"/>
        <v>1.3570075757575757</v>
      </c>
      <c r="P445" s="11">
        <v>0</v>
      </c>
      <c r="Q445" s="11">
        <v>0</v>
      </c>
      <c r="R445" s="11">
        <v>0</v>
      </c>
      <c r="S445" s="12">
        <f t="shared" si="107"/>
        <v>0</v>
      </c>
      <c r="T445" s="11">
        <v>0</v>
      </c>
      <c r="U445" s="11">
        <v>1.3570075757575757</v>
      </c>
      <c r="V445" s="11">
        <v>0</v>
      </c>
      <c r="W445" s="12">
        <f t="shared" si="108"/>
        <v>1.3570075757575757</v>
      </c>
    </row>
    <row r="446" spans="1:23" x14ac:dyDescent="0.3">
      <c r="A446" s="4">
        <v>35523540</v>
      </c>
      <c r="B446" s="4" t="s">
        <v>24</v>
      </c>
      <c r="C446" s="4">
        <v>43361102</v>
      </c>
      <c r="D446" t="s">
        <v>216</v>
      </c>
      <c r="E446" s="21" t="s">
        <v>50</v>
      </c>
      <c r="F446" s="4" t="s">
        <v>32</v>
      </c>
      <c r="G446" s="4" t="s">
        <v>115</v>
      </c>
      <c r="H446" s="4">
        <v>29</v>
      </c>
      <c r="I446" s="19" t="s">
        <v>46</v>
      </c>
      <c r="J446" s="4">
        <v>2025</v>
      </c>
      <c r="K446" s="4" t="s">
        <v>117</v>
      </c>
      <c r="L446" s="11">
        <f t="shared" si="103"/>
        <v>0</v>
      </c>
      <c r="M446" s="11">
        <f t="shared" si="104"/>
        <v>0.77992424242424241</v>
      </c>
      <c r="N446" s="11">
        <f t="shared" si="105"/>
        <v>0</v>
      </c>
      <c r="O446" s="12">
        <f t="shared" si="106"/>
        <v>0.77992424242424241</v>
      </c>
      <c r="P446" s="11">
        <v>0</v>
      </c>
      <c r="Q446" s="11">
        <v>0</v>
      </c>
      <c r="R446" s="11">
        <v>0</v>
      </c>
      <c r="S446" s="12">
        <f t="shared" si="107"/>
        <v>0</v>
      </c>
      <c r="T446" s="11">
        <v>0</v>
      </c>
      <c r="U446" s="11">
        <v>0.77992424242424241</v>
      </c>
      <c r="V446" s="11">
        <v>0</v>
      </c>
      <c r="W446" s="12">
        <f t="shared" si="108"/>
        <v>0.77992424242424241</v>
      </c>
    </row>
    <row r="447" spans="1:23" x14ac:dyDescent="0.3">
      <c r="A447" s="4">
        <v>35524565</v>
      </c>
      <c r="B447" s="4" t="s">
        <v>24</v>
      </c>
      <c r="C447" s="4">
        <v>163351703</v>
      </c>
      <c r="D447" t="s">
        <v>286</v>
      </c>
      <c r="E447" s="21" t="s">
        <v>195</v>
      </c>
      <c r="F447" s="4" t="s">
        <v>68</v>
      </c>
      <c r="G447" s="4" t="s">
        <v>115</v>
      </c>
      <c r="H447" s="4">
        <v>67</v>
      </c>
      <c r="I447" s="19" t="s">
        <v>46</v>
      </c>
      <c r="J447" s="4">
        <v>2026</v>
      </c>
      <c r="K447" s="4" t="s">
        <v>25</v>
      </c>
      <c r="L447" s="11">
        <f t="shared" si="103"/>
        <v>1.4799242424242425</v>
      </c>
      <c r="M447" s="11">
        <f t="shared" si="104"/>
        <v>12.639962121212122</v>
      </c>
      <c r="N447" s="11">
        <f t="shared" si="105"/>
        <v>0</v>
      </c>
      <c r="O447" s="12">
        <f t="shared" si="106"/>
        <v>14.119886363636365</v>
      </c>
      <c r="P447" s="11">
        <v>0</v>
      </c>
      <c r="Q447" s="11">
        <v>0</v>
      </c>
      <c r="R447" s="11">
        <v>0</v>
      </c>
      <c r="S447" s="12">
        <f t="shared" si="107"/>
        <v>0</v>
      </c>
      <c r="T447" s="11">
        <v>1.4799242424242425</v>
      </c>
      <c r="U447" s="11">
        <v>12.639962121212122</v>
      </c>
      <c r="V447" s="11">
        <v>0</v>
      </c>
      <c r="W447" s="12">
        <f t="shared" si="108"/>
        <v>14.119886363636365</v>
      </c>
    </row>
    <row r="448" spans="1:23" x14ac:dyDescent="0.3">
      <c r="A448" s="4">
        <v>35524572</v>
      </c>
      <c r="B448" s="4" t="s">
        <v>24</v>
      </c>
      <c r="C448" s="4">
        <v>101321101</v>
      </c>
      <c r="D448" t="s">
        <v>293</v>
      </c>
      <c r="E448" s="21" t="s">
        <v>196</v>
      </c>
      <c r="F448" s="4" t="s">
        <v>22</v>
      </c>
      <c r="G448" s="4" t="s">
        <v>115</v>
      </c>
      <c r="H448" s="4">
        <v>104</v>
      </c>
      <c r="I448" s="19" t="s">
        <v>46</v>
      </c>
      <c r="J448" s="4">
        <v>2026</v>
      </c>
      <c r="K448" s="4" t="s">
        <v>25</v>
      </c>
      <c r="L448" s="11">
        <f t="shared" si="103"/>
        <v>0</v>
      </c>
      <c r="M448" s="11">
        <f t="shared" si="104"/>
        <v>0.92992424242424243</v>
      </c>
      <c r="N448" s="11">
        <f t="shared" si="105"/>
        <v>0</v>
      </c>
      <c r="O448" s="12">
        <f t="shared" si="106"/>
        <v>0.92992424242424243</v>
      </c>
      <c r="P448" s="11">
        <v>0</v>
      </c>
      <c r="Q448" s="11">
        <v>0</v>
      </c>
      <c r="R448" s="11">
        <v>0</v>
      </c>
      <c r="S448" s="12">
        <f t="shared" si="107"/>
        <v>0</v>
      </c>
      <c r="T448" s="11">
        <v>0</v>
      </c>
      <c r="U448" s="11">
        <v>0.92992424242424243</v>
      </c>
      <c r="V448" s="11">
        <v>0</v>
      </c>
      <c r="W448" s="12">
        <f t="shared" si="108"/>
        <v>0.92992424242424243</v>
      </c>
    </row>
    <row r="449" spans="1:23" x14ac:dyDescent="0.3">
      <c r="A449" s="4">
        <v>35526460</v>
      </c>
      <c r="B449" s="4" t="s">
        <v>24</v>
      </c>
      <c r="C449" s="4">
        <v>152431101</v>
      </c>
      <c r="D449" t="s">
        <v>291</v>
      </c>
      <c r="E449" s="21" t="s">
        <v>197</v>
      </c>
      <c r="F449" s="4" t="s">
        <v>67</v>
      </c>
      <c r="G449" s="4" t="s">
        <v>115</v>
      </c>
      <c r="H449" s="4">
        <v>71</v>
      </c>
      <c r="I449" s="19" t="s">
        <v>46</v>
      </c>
      <c r="J449" s="4">
        <v>2025</v>
      </c>
      <c r="K449" s="4" t="s">
        <v>25</v>
      </c>
      <c r="L449" s="11">
        <f t="shared" ref="L449:L455" si="109">SUM(P449,T449)</f>
        <v>1.1799242424242424</v>
      </c>
      <c r="M449" s="11">
        <f t="shared" ref="M449:M455" si="110">SUM(Q449,U449)</f>
        <v>0.52007575757575752</v>
      </c>
      <c r="N449" s="11">
        <f t="shared" ref="N449:N455" si="111">SUM(R449,V449)</f>
        <v>0</v>
      </c>
      <c r="O449" s="12">
        <f t="shared" ref="O449:O455" si="112">SUM(L449:N449)</f>
        <v>1.7</v>
      </c>
      <c r="P449" s="11">
        <v>0</v>
      </c>
      <c r="Q449" s="11">
        <v>0</v>
      </c>
      <c r="R449" s="11">
        <v>0</v>
      </c>
      <c r="S449" s="12">
        <f t="shared" ref="S449:S455" si="113">SUM(P449:R449)</f>
        <v>0</v>
      </c>
      <c r="T449" s="11">
        <v>1.1799242424242424</v>
      </c>
      <c r="U449" s="11">
        <v>0.52007575757575752</v>
      </c>
      <c r="V449" s="11">
        <v>0</v>
      </c>
      <c r="W449" s="12">
        <f t="shared" ref="W449:W455" si="114">T449+U449+V449</f>
        <v>1.7</v>
      </c>
    </row>
    <row r="450" spans="1:23" x14ac:dyDescent="0.3">
      <c r="A450" s="4">
        <v>35526461</v>
      </c>
      <c r="B450" s="4" t="s">
        <v>24</v>
      </c>
      <c r="C450" s="4">
        <v>152431101</v>
      </c>
      <c r="D450" t="s">
        <v>291</v>
      </c>
      <c r="E450" s="21" t="s">
        <v>197</v>
      </c>
      <c r="F450" s="4" t="s">
        <v>67</v>
      </c>
      <c r="G450" s="4" t="s">
        <v>115</v>
      </c>
      <c r="H450" s="4">
        <v>71</v>
      </c>
      <c r="I450" s="19" t="s">
        <v>46</v>
      </c>
      <c r="J450" s="4">
        <v>2025</v>
      </c>
      <c r="K450" s="4" t="s">
        <v>25</v>
      </c>
      <c r="L450" s="11">
        <f t="shared" si="109"/>
        <v>1.6</v>
      </c>
      <c r="M450" s="11">
        <f t="shared" si="110"/>
        <v>10.139962121212122</v>
      </c>
      <c r="N450" s="11">
        <f t="shared" si="111"/>
        <v>0</v>
      </c>
      <c r="O450" s="12">
        <f t="shared" si="112"/>
        <v>11.739962121212121</v>
      </c>
      <c r="P450" s="11">
        <v>0</v>
      </c>
      <c r="Q450" s="11">
        <v>0</v>
      </c>
      <c r="R450" s="11">
        <v>0</v>
      </c>
      <c r="S450" s="12">
        <f t="shared" si="113"/>
        <v>0</v>
      </c>
      <c r="T450" s="11">
        <v>1.6</v>
      </c>
      <c r="U450" s="11">
        <v>10.139962121212122</v>
      </c>
      <c r="V450" s="11">
        <v>0</v>
      </c>
      <c r="W450" s="12">
        <f t="shared" si="114"/>
        <v>11.739962121212121</v>
      </c>
    </row>
    <row r="451" spans="1:23" x14ac:dyDescent="0.3">
      <c r="A451" s="4">
        <v>35526462</v>
      </c>
      <c r="B451" s="4" t="s">
        <v>24</v>
      </c>
      <c r="C451" s="4">
        <v>152431102</v>
      </c>
      <c r="D451" t="s">
        <v>284</v>
      </c>
      <c r="E451" s="21" t="s">
        <v>174</v>
      </c>
      <c r="F451" s="4" t="s">
        <v>323</v>
      </c>
      <c r="G451" s="4" t="s">
        <v>115</v>
      </c>
      <c r="H451" s="4">
        <v>89</v>
      </c>
      <c r="I451" s="19" t="s">
        <v>46</v>
      </c>
      <c r="J451" s="4">
        <v>2025</v>
      </c>
      <c r="K451" s="4" t="s">
        <v>25</v>
      </c>
      <c r="L451" s="11">
        <f t="shared" si="109"/>
        <v>1.9200757575757577</v>
      </c>
      <c r="M451" s="11">
        <f t="shared" si="110"/>
        <v>2.739962121212121</v>
      </c>
      <c r="N451" s="11">
        <f t="shared" si="111"/>
        <v>0</v>
      </c>
      <c r="O451" s="12">
        <f t="shared" si="112"/>
        <v>4.6600378787878789</v>
      </c>
      <c r="P451" s="11">
        <v>0</v>
      </c>
      <c r="Q451" s="11">
        <v>0</v>
      </c>
      <c r="R451" s="11">
        <v>0</v>
      </c>
      <c r="S451" s="12">
        <f t="shared" si="113"/>
        <v>0</v>
      </c>
      <c r="T451" s="11">
        <v>1.9200757575757577</v>
      </c>
      <c r="U451" s="11">
        <v>2.739962121212121</v>
      </c>
      <c r="V451" s="11">
        <v>0</v>
      </c>
      <c r="W451" s="12">
        <f t="shared" si="114"/>
        <v>4.6600378787878789</v>
      </c>
    </row>
    <row r="452" spans="1:23" x14ac:dyDescent="0.3">
      <c r="A452" s="4">
        <v>35526463</v>
      </c>
      <c r="B452" s="4" t="s">
        <v>24</v>
      </c>
      <c r="C452" s="4">
        <v>103271101</v>
      </c>
      <c r="D452" t="s">
        <v>268</v>
      </c>
      <c r="E452" s="21" t="s">
        <v>198</v>
      </c>
      <c r="F452" s="4" t="s">
        <v>22</v>
      </c>
      <c r="G452" s="4" t="s">
        <v>115</v>
      </c>
      <c r="H452" s="4">
        <v>94</v>
      </c>
      <c r="I452" s="19" t="s">
        <v>46</v>
      </c>
      <c r="J452" s="4">
        <v>2025</v>
      </c>
      <c r="K452" s="4" t="s">
        <v>25</v>
      </c>
      <c r="L452" s="11">
        <f t="shared" si="109"/>
        <v>0.68996212121212119</v>
      </c>
      <c r="M452" s="11">
        <f t="shared" si="110"/>
        <v>0.93996212121212119</v>
      </c>
      <c r="N452" s="11">
        <f t="shared" si="111"/>
        <v>0</v>
      </c>
      <c r="O452" s="12">
        <f t="shared" si="112"/>
        <v>1.6299242424242424</v>
      </c>
      <c r="P452" s="11">
        <v>0</v>
      </c>
      <c r="Q452" s="11">
        <v>0</v>
      </c>
      <c r="R452" s="11">
        <v>0</v>
      </c>
      <c r="S452" s="12">
        <f t="shared" si="113"/>
        <v>0</v>
      </c>
      <c r="T452" s="11">
        <v>0.68996212121212119</v>
      </c>
      <c r="U452" s="11">
        <v>0.93996212121212119</v>
      </c>
      <c r="V452" s="11">
        <v>0</v>
      </c>
      <c r="W452" s="12">
        <f t="shared" si="114"/>
        <v>1.6299242424242424</v>
      </c>
    </row>
    <row r="453" spans="1:23" x14ac:dyDescent="0.3">
      <c r="A453" s="4">
        <v>35526464</v>
      </c>
      <c r="B453" s="4" t="s">
        <v>24</v>
      </c>
      <c r="C453" s="4">
        <v>152181102</v>
      </c>
      <c r="D453" t="s">
        <v>283</v>
      </c>
      <c r="E453" s="21" t="s">
        <v>173</v>
      </c>
      <c r="F453" s="4" t="s">
        <v>67</v>
      </c>
      <c r="G453" s="4" t="s">
        <v>115</v>
      </c>
      <c r="H453" s="4">
        <v>97</v>
      </c>
      <c r="I453" s="19" t="s">
        <v>46</v>
      </c>
      <c r="J453" s="4">
        <v>2025</v>
      </c>
      <c r="K453" s="4" t="s">
        <v>25</v>
      </c>
      <c r="L453" s="11">
        <f t="shared" si="109"/>
        <v>0.68996212121212119</v>
      </c>
      <c r="M453" s="11">
        <f t="shared" si="110"/>
        <v>7.270075757575758</v>
      </c>
      <c r="N453" s="11">
        <f t="shared" si="111"/>
        <v>0</v>
      </c>
      <c r="O453" s="12">
        <f t="shared" si="112"/>
        <v>7.9600378787878796</v>
      </c>
      <c r="P453" s="11">
        <v>0</v>
      </c>
      <c r="Q453" s="11">
        <v>0</v>
      </c>
      <c r="R453" s="11">
        <v>0</v>
      </c>
      <c r="S453" s="12">
        <f t="shared" si="113"/>
        <v>0</v>
      </c>
      <c r="T453" s="11">
        <v>0.68996212121212119</v>
      </c>
      <c r="U453" s="11">
        <v>7.270075757575758</v>
      </c>
      <c r="V453" s="11">
        <v>0</v>
      </c>
      <c r="W453" s="12">
        <f t="shared" si="114"/>
        <v>7.9600378787878796</v>
      </c>
    </row>
    <row r="454" spans="1:23" x14ac:dyDescent="0.3">
      <c r="A454" s="4">
        <v>35526465</v>
      </c>
      <c r="B454" s="4" t="s">
        <v>24</v>
      </c>
      <c r="C454" s="4">
        <v>152181102</v>
      </c>
      <c r="D454" t="s">
        <v>283</v>
      </c>
      <c r="E454" s="21" t="s">
        <v>173</v>
      </c>
      <c r="F454" s="4" t="s">
        <v>67</v>
      </c>
      <c r="G454" s="4" t="s">
        <v>115</v>
      </c>
      <c r="H454" s="4">
        <v>97</v>
      </c>
      <c r="I454" s="19" t="s">
        <v>46</v>
      </c>
      <c r="J454" s="4">
        <v>2025</v>
      </c>
      <c r="K454" s="4" t="s">
        <v>25</v>
      </c>
      <c r="L454" s="11">
        <f t="shared" si="109"/>
        <v>4.3899621212121209</v>
      </c>
      <c r="M454" s="11">
        <f t="shared" si="110"/>
        <v>5.4399621212121216</v>
      </c>
      <c r="N454" s="11">
        <f t="shared" si="111"/>
        <v>0</v>
      </c>
      <c r="O454" s="12">
        <f t="shared" si="112"/>
        <v>9.8299242424242426</v>
      </c>
      <c r="P454" s="11">
        <v>0</v>
      </c>
      <c r="Q454" s="11">
        <v>0</v>
      </c>
      <c r="R454" s="11">
        <v>0</v>
      </c>
      <c r="S454" s="12">
        <f t="shared" si="113"/>
        <v>0</v>
      </c>
      <c r="T454" s="11">
        <v>4.3899621212121209</v>
      </c>
      <c r="U454" s="11">
        <v>5.4399621212121216</v>
      </c>
      <c r="V454" s="11">
        <v>0</v>
      </c>
      <c r="W454" s="12">
        <f t="shared" si="114"/>
        <v>9.8299242424242426</v>
      </c>
    </row>
    <row r="455" spans="1:23" x14ac:dyDescent="0.3">
      <c r="A455" s="4">
        <v>35526466</v>
      </c>
      <c r="B455" s="4" t="s">
        <v>24</v>
      </c>
      <c r="C455" s="4">
        <v>152181102</v>
      </c>
      <c r="D455" t="s">
        <v>283</v>
      </c>
      <c r="E455" s="21" t="s">
        <v>173</v>
      </c>
      <c r="F455" s="4" t="s">
        <v>67</v>
      </c>
      <c r="G455" s="4" t="s">
        <v>115</v>
      </c>
      <c r="H455" s="4">
        <v>97</v>
      </c>
      <c r="I455" s="19" t="s">
        <v>46</v>
      </c>
      <c r="J455" s="4">
        <v>2025</v>
      </c>
      <c r="K455" s="4" t="s">
        <v>25</v>
      </c>
      <c r="L455" s="11">
        <f t="shared" si="109"/>
        <v>2.3799242424242424</v>
      </c>
      <c r="M455" s="11">
        <f t="shared" si="110"/>
        <v>5.8100378787878784</v>
      </c>
      <c r="N455" s="11">
        <f t="shared" si="111"/>
        <v>0</v>
      </c>
      <c r="O455" s="12">
        <f t="shared" si="112"/>
        <v>8.1899621212121207</v>
      </c>
      <c r="P455" s="11">
        <v>0</v>
      </c>
      <c r="Q455" s="11">
        <v>0</v>
      </c>
      <c r="R455" s="11">
        <v>0</v>
      </c>
      <c r="S455" s="12">
        <f t="shared" si="113"/>
        <v>0</v>
      </c>
      <c r="T455" s="11">
        <v>2.3799242424242424</v>
      </c>
      <c r="U455" s="11">
        <v>5.8100378787878784</v>
      </c>
      <c r="V455" s="11">
        <v>0</v>
      </c>
      <c r="W455" s="12">
        <f t="shared" si="114"/>
        <v>8.1899621212121207</v>
      </c>
    </row>
    <row r="456" spans="1:23" x14ac:dyDescent="0.3">
      <c r="A456" s="4">
        <v>35112126</v>
      </c>
      <c r="B456" s="4" t="s">
        <v>300</v>
      </c>
      <c r="C456" s="4">
        <v>102831106</v>
      </c>
      <c r="D456" t="s">
        <v>320</v>
      </c>
      <c r="E456" t="s">
        <v>301</v>
      </c>
      <c r="F456" s="4" t="s">
        <v>54</v>
      </c>
      <c r="G456" s="4" t="s">
        <v>21</v>
      </c>
      <c r="H456" s="4" t="s">
        <v>46</v>
      </c>
      <c r="I456" s="19">
        <v>45401</v>
      </c>
      <c r="J456" s="4">
        <v>2024</v>
      </c>
      <c r="K456" s="4" t="s">
        <v>25</v>
      </c>
      <c r="L456" s="11">
        <v>0</v>
      </c>
      <c r="M456" s="11">
        <f>SUM(Q456,U456)</f>
        <v>1.8964015151515152</v>
      </c>
      <c r="N456" s="11">
        <v>0</v>
      </c>
      <c r="O456" s="12">
        <f t="shared" ref="O456:O491" si="115">SUM(L456:N456)</f>
        <v>1.8964015151515152</v>
      </c>
      <c r="P456" s="11">
        <v>0</v>
      </c>
      <c r="Q456" s="11">
        <v>1.8964015151515152</v>
      </c>
      <c r="R456" s="11">
        <v>0</v>
      </c>
      <c r="S456" s="12">
        <f>SUM(P456:R456)</f>
        <v>1.8964015151515152</v>
      </c>
      <c r="T456" s="11">
        <v>0</v>
      </c>
      <c r="U456" s="11">
        <v>0</v>
      </c>
      <c r="V456" s="11">
        <v>0</v>
      </c>
      <c r="W456" s="12">
        <f t="shared" ref="W456:W491" si="116">SUM(T456:V456)</f>
        <v>0</v>
      </c>
    </row>
    <row r="457" spans="1:23" x14ac:dyDescent="0.3">
      <c r="A457" s="4">
        <v>35127550</v>
      </c>
      <c r="B457" s="4" t="s">
        <v>300</v>
      </c>
      <c r="C457" s="4">
        <v>102831106</v>
      </c>
      <c r="D457" t="s">
        <v>320</v>
      </c>
      <c r="E457" t="s">
        <v>301</v>
      </c>
      <c r="F457" s="4" t="s">
        <v>54</v>
      </c>
      <c r="G457" s="4" t="s">
        <v>21</v>
      </c>
      <c r="H457" s="4" t="s">
        <v>46</v>
      </c>
      <c r="I457" s="19">
        <v>45390</v>
      </c>
      <c r="J457" s="4">
        <v>2024</v>
      </c>
      <c r="K457" s="4" t="s">
        <v>39</v>
      </c>
      <c r="L457" s="11">
        <v>0</v>
      </c>
      <c r="M457" s="11">
        <f t="shared" ref="M457:M491" si="117">SUM(Q457,U457)</f>
        <v>1.6613636363636364</v>
      </c>
      <c r="N457" s="11">
        <v>0</v>
      </c>
      <c r="O457" s="12">
        <f t="shared" si="115"/>
        <v>1.6613636363636364</v>
      </c>
      <c r="P457" s="11">
        <v>0</v>
      </c>
      <c r="Q457" s="11">
        <v>1.6613636363636364</v>
      </c>
      <c r="R457" s="11">
        <v>0</v>
      </c>
      <c r="S457" s="12">
        <f t="shared" ref="S457:S491" si="118">SUM(P457:R457)</f>
        <v>1.6613636363636364</v>
      </c>
      <c r="T457" s="11">
        <v>0</v>
      </c>
      <c r="U457" s="11">
        <v>0</v>
      </c>
      <c r="V457" s="11">
        <v>0</v>
      </c>
      <c r="W457" s="12">
        <f t="shared" si="116"/>
        <v>0</v>
      </c>
    </row>
    <row r="458" spans="1:23" x14ac:dyDescent="0.3">
      <c r="A458" s="4">
        <v>35352072</v>
      </c>
      <c r="B458" s="4" t="s">
        <v>300</v>
      </c>
      <c r="C458" s="4">
        <v>102831106</v>
      </c>
      <c r="D458" t="s">
        <v>320</v>
      </c>
      <c r="E458" t="s">
        <v>302</v>
      </c>
      <c r="F458" s="4" t="s">
        <v>54</v>
      </c>
      <c r="G458" s="4" t="s">
        <v>21</v>
      </c>
      <c r="H458" s="4" t="s">
        <v>46</v>
      </c>
      <c r="I458" s="19">
        <v>45320</v>
      </c>
      <c r="J458" s="4">
        <v>2024</v>
      </c>
      <c r="K458" s="4" t="s">
        <v>25</v>
      </c>
      <c r="L458" s="11">
        <v>0</v>
      </c>
      <c r="M458" s="11">
        <f t="shared" si="117"/>
        <v>0.70946969696969697</v>
      </c>
      <c r="N458" s="11">
        <v>0</v>
      </c>
      <c r="O458" s="12">
        <f t="shared" si="115"/>
        <v>0.70946969696969697</v>
      </c>
      <c r="P458" s="11">
        <v>0</v>
      </c>
      <c r="Q458" s="11">
        <v>0.70946969696969697</v>
      </c>
      <c r="R458" s="11">
        <v>0</v>
      </c>
      <c r="S458" s="12">
        <f t="shared" si="118"/>
        <v>0.70946969696969697</v>
      </c>
      <c r="T458" s="11">
        <v>0</v>
      </c>
      <c r="U458" s="11">
        <v>0</v>
      </c>
      <c r="V458" s="11">
        <v>0</v>
      </c>
      <c r="W458" s="12">
        <f t="shared" si="116"/>
        <v>0</v>
      </c>
    </row>
    <row r="459" spans="1:23" x14ac:dyDescent="0.3">
      <c r="A459" s="4">
        <v>35117455</v>
      </c>
      <c r="B459" s="4" t="s">
        <v>300</v>
      </c>
      <c r="C459" s="4">
        <v>102831106</v>
      </c>
      <c r="D459" t="s">
        <v>320</v>
      </c>
      <c r="E459" t="s">
        <v>303</v>
      </c>
      <c r="F459" s="4" t="s">
        <v>54</v>
      </c>
      <c r="G459" s="4" t="s">
        <v>21</v>
      </c>
      <c r="H459" s="4" t="s">
        <v>46</v>
      </c>
      <c r="I459" s="19">
        <v>45047</v>
      </c>
      <c r="J459" s="4">
        <v>2024</v>
      </c>
      <c r="K459" s="4" t="s">
        <v>25</v>
      </c>
      <c r="L459" s="11">
        <v>0</v>
      </c>
      <c r="M459" s="11">
        <f t="shared" si="117"/>
        <v>0.37651515151515152</v>
      </c>
      <c r="N459" s="11">
        <v>0</v>
      </c>
      <c r="O459" s="12">
        <f t="shared" si="115"/>
        <v>0.37651515151515152</v>
      </c>
      <c r="P459" s="11">
        <v>0</v>
      </c>
      <c r="Q459" s="11">
        <v>0.37651515151515152</v>
      </c>
      <c r="R459" s="11">
        <v>0</v>
      </c>
      <c r="S459" s="12">
        <f t="shared" si="118"/>
        <v>0.37651515151515152</v>
      </c>
      <c r="T459" s="11">
        <v>0</v>
      </c>
      <c r="U459" s="11">
        <v>0</v>
      </c>
      <c r="V459" s="11">
        <v>0</v>
      </c>
      <c r="W459" s="12">
        <f t="shared" si="116"/>
        <v>0</v>
      </c>
    </row>
    <row r="460" spans="1:23" x14ac:dyDescent="0.3">
      <c r="A460" s="4">
        <v>35227400</v>
      </c>
      <c r="B460" s="4" t="s">
        <v>300</v>
      </c>
      <c r="C460" s="4">
        <v>102831105</v>
      </c>
      <c r="D460" t="s">
        <v>319</v>
      </c>
      <c r="E460" t="s">
        <v>304</v>
      </c>
      <c r="F460" s="4" t="s">
        <v>54</v>
      </c>
      <c r="G460" s="4" t="s">
        <v>21</v>
      </c>
      <c r="H460" s="4" t="s">
        <v>46</v>
      </c>
      <c r="I460" s="19">
        <v>45166</v>
      </c>
      <c r="J460" s="4">
        <v>2024</v>
      </c>
      <c r="K460" s="4" t="s">
        <v>39</v>
      </c>
      <c r="L460" s="11">
        <v>0</v>
      </c>
      <c r="M460" s="11">
        <f t="shared" si="117"/>
        <v>2.1844696969696971</v>
      </c>
      <c r="N460" s="11">
        <v>0</v>
      </c>
      <c r="O460" s="12">
        <f t="shared" si="115"/>
        <v>2.1844696969696971</v>
      </c>
      <c r="P460" s="11">
        <v>0</v>
      </c>
      <c r="Q460" s="11">
        <v>2.1844696969696971</v>
      </c>
      <c r="R460" s="11">
        <v>0</v>
      </c>
      <c r="S460" s="12">
        <f t="shared" si="118"/>
        <v>2.1844696969696971</v>
      </c>
      <c r="T460" s="11">
        <v>0</v>
      </c>
      <c r="U460" s="11">
        <v>0</v>
      </c>
      <c r="V460" s="11">
        <v>0</v>
      </c>
      <c r="W460" s="12">
        <f t="shared" si="116"/>
        <v>0</v>
      </c>
    </row>
    <row r="461" spans="1:23" x14ac:dyDescent="0.3">
      <c r="A461" s="4">
        <v>35227402</v>
      </c>
      <c r="B461" s="4" t="s">
        <v>300</v>
      </c>
      <c r="C461" s="4">
        <v>102831105</v>
      </c>
      <c r="D461" t="s">
        <v>319</v>
      </c>
      <c r="E461" t="s">
        <v>305</v>
      </c>
      <c r="F461" s="4" t="s">
        <v>54</v>
      </c>
      <c r="G461" s="4" t="s">
        <v>21</v>
      </c>
      <c r="H461" s="4" t="s">
        <v>46</v>
      </c>
      <c r="I461" s="19">
        <v>45000</v>
      </c>
      <c r="J461" s="4">
        <v>2024</v>
      </c>
      <c r="K461" s="4" t="s">
        <v>39</v>
      </c>
      <c r="L461" s="11">
        <v>0</v>
      </c>
      <c r="M461" s="11">
        <f t="shared" si="117"/>
        <v>0.3053030303030303</v>
      </c>
      <c r="N461" s="11">
        <v>0</v>
      </c>
      <c r="O461" s="12">
        <f t="shared" si="115"/>
        <v>0.3053030303030303</v>
      </c>
      <c r="P461" s="11">
        <v>0</v>
      </c>
      <c r="Q461" s="11">
        <v>0.3053030303030303</v>
      </c>
      <c r="R461" s="11">
        <v>0</v>
      </c>
      <c r="S461" s="12">
        <f t="shared" si="118"/>
        <v>0.3053030303030303</v>
      </c>
      <c r="T461" s="11">
        <v>0</v>
      </c>
      <c r="U461" s="11">
        <v>0</v>
      </c>
      <c r="V461" s="11">
        <v>0</v>
      </c>
      <c r="W461" s="12">
        <f t="shared" si="116"/>
        <v>0</v>
      </c>
    </row>
    <row r="462" spans="1:23" x14ac:dyDescent="0.3">
      <c r="A462" s="4">
        <v>35246589</v>
      </c>
      <c r="B462" s="4" t="s">
        <v>300</v>
      </c>
      <c r="C462" s="4">
        <v>102831105</v>
      </c>
      <c r="D462" t="s">
        <v>319</v>
      </c>
      <c r="E462" t="s">
        <v>304</v>
      </c>
      <c r="F462" s="4" t="s">
        <v>54</v>
      </c>
      <c r="G462" s="4" t="s">
        <v>21</v>
      </c>
      <c r="H462" s="4" t="s">
        <v>46</v>
      </c>
      <c r="I462" s="19">
        <v>45204</v>
      </c>
      <c r="J462" s="4">
        <v>2024</v>
      </c>
      <c r="K462" s="4" t="s">
        <v>25</v>
      </c>
      <c r="L462" s="11">
        <v>0</v>
      </c>
      <c r="M462" s="11">
        <f t="shared" si="117"/>
        <v>0.44166666666666665</v>
      </c>
      <c r="N462" s="11">
        <v>0</v>
      </c>
      <c r="O462" s="12">
        <f t="shared" si="115"/>
        <v>0.44166666666666665</v>
      </c>
      <c r="P462" s="11">
        <v>0</v>
      </c>
      <c r="Q462" s="11">
        <v>0.44166666666666665</v>
      </c>
      <c r="R462" s="11">
        <v>0</v>
      </c>
      <c r="S462" s="12">
        <f t="shared" si="118"/>
        <v>0.44166666666666665</v>
      </c>
      <c r="T462" s="11">
        <v>0</v>
      </c>
      <c r="U462" s="11">
        <v>0</v>
      </c>
      <c r="V462" s="11">
        <v>0</v>
      </c>
      <c r="W462" s="12">
        <f t="shared" si="116"/>
        <v>0</v>
      </c>
    </row>
    <row r="463" spans="1:23" x14ac:dyDescent="0.3">
      <c r="A463" s="4">
        <v>35475301</v>
      </c>
      <c r="B463" s="4" t="s">
        <v>300</v>
      </c>
      <c r="C463" s="4">
        <v>102831104</v>
      </c>
      <c r="D463" t="s">
        <v>220</v>
      </c>
      <c r="E463" t="s">
        <v>306</v>
      </c>
      <c r="F463" s="4" t="s">
        <v>54</v>
      </c>
      <c r="G463" s="4" t="s">
        <v>21</v>
      </c>
      <c r="H463" s="4" t="s">
        <v>46</v>
      </c>
      <c r="I463" s="19">
        <v>45348</v>
      </c>
      <c r="J463" s="4">
        <v>2024</v>
      </c>
      <c r="K463" s="4" t="s">
        <v>39</v>
      </c>
      <c r="L463" s="11">
        <v>0</v>
      </c>
      <c r="M463" s="11">
        <f t="shared" si="117"/>
        <v>1.3054924242424242</v>
      </c>
      <c r="N463" s="11">
        <v>0</v>
      </c>
      <c r="O463" s="12">
        <f t="shared" si="115"/>
        <v>1.3054924242424242</v>
      </c>
      <c r="P463" s="11">
        <v>0</v>
      </c>
      <c r="Q463" s="11">
        <v>1.3054924242424242</v>
      </c>
      <c r="R463" s="11">
        <v>0</v>
      </c>
      <c r="S463" s="12">
        <f t="shared" si="118"/>
        <v>1.3054924242424242</v>
      </c>
      <c r="T463" s="11">
        <v>0</v>
      </c>
      <c r="U463" s="11">
        <v>0</v>
      </c>
      <c r="V463" s="11">
        <v>0</v>
      </c>
      <c r="W463" s="12">
        <f t="shared" si="116"/>
        <v>0</v>
      </c>
    </row>
    <row r="464" spans="1:23" x14ac:dyDescent="0.3">
      <c r="A464" s="4">
        <v>35246590</v>
      </c>
      <c r="B464" s="4" t="s">
        <v>300</v>
      </c>
      <c r="C464" s="4">
        <v>102831104</v>
      </c>
      <c r="D464" t="s">
        <v>220</v>
      </c>
      <c r="E464" t="s">
        <v>307</v>
      </c>
      <c r="F464" s="4" t="s">
        <v>54</v>
      </c>
      <c r="G464" s="4" t="s">
        <v>21</v>
      </c>
      <c r="H464" s="4" t="s">
        <v>46</v>
      </c>
      <c r="I464" s="19">
        <v>45117</v>
      </c>
      <c r="J464" s="4">
        <v>2024</v>
      </c>
      <c r="K464" s="4" t="s">
        <v>25</v>
      </c>
      <c r="L464" s="11">
        <v>0</v>
      </c>
      <c r="M464" s="11">
        <f t="shared" si="117"/>
        <v>1.0441287878787879</v>
      </c>
      <c r="N464" s="11">
        <v>0</v>
      </c>
      <c r="O464" s="12">
        <f t="shared" si="115"/>
        <v>1.0441287878787879</v>
      </c>
      <c r="P464" s="11">
        <v>0</v>
      </c>
      <c r="Q464" s="11">
        <v>1.0441287878787879</v>
      </c>
      <c r="R464" s="11">
        <v>0</v>
      </c>
      <c r="S464" s="12">
        <f t="shared" si="118"/>
        <v>1.0441287878787879</v>
      </c>
      <c r="T464" s="11">
        <v>0</v>
      </c>
      <c r="U464" s="11">
        <v>0</v>
      </c>
      <c r="V464" s="11">
        <v>0</v>
      </c>
      <c r="W464" s="12">
        <f t="shared" si="116"/>
        <v>0</v>
      </c>
    </row>
    <row r="465" spans="1:23" x14ac:dyDescent="0.3">
      <c r="A465" s="4">
        <v>35246308</v>
      </c>
      <c r="B465" s="4" t="s">
        <v>300</v>
      </c>
      <c r="C465" s="4">
        <v>102831104</v>
      </c>
      <c r="D465" t="s">
        <v>220</v>
      </c>
      <c r="E465" t="s">
        <v>308</v>
      </c>
      <c r="F465" s="4" t="s">
        <v>54</v>
      </c>
      <c r="G465" s="4" t="s">
        <v>21</v>
      </c>
      <c r="H465" s="4" t="s">
        <v>46</v>
      </c>
      <c r="I465" s="19">
        <v>45351</v>
      </c>
      <c r="J465" s="4">
        <v>2024</v>
      </c>
      <c r="K465" s="4" t="s">
        <v>39</v>
      </c>
      <c r="L465" s="11">
        <v>0</v>
      </c>
      <c r="M465" s="11">
        <f t="shared" si="117"/>
        <v>0.68977272727272732</v>
      </c>
      <c r="N465" s="11">
        <v>0</v>
      </c>
      <c r="O465" s="12">
        <f t="shared" si="115"/>
        <v>0.68977272727272732</v>
      </c>
      <c r="P465" s="11">
        <v>0</v>
      </c>
      <c r="Q465" s="11">
        <v>0.68977272727272732</v>
      </c>
      <c r="R465" s="11">
        <v>0</v>
      </c>
      <c r="S465" s="12">
        <f t="shared" si="118"/>
        <v>0.68977272727272732</v>
      </c>
      <c r="T465" s="11">
        <v>0</v>
      </c>
      <c r="U465" s="11">
        <v>0</v>
      </c>
      <c r="V465" s="11">
        <v>0</v>
      </c>
      <c r="W465" s="12">
        <f t="shared" si="116"/>
        <v>0</v>
      </c>
    </row>
    <row r="466" spans="1:23" x14ac:dyDescent="0.3">
      <c r="A466" s="4">
        <v>35244220</v>
      </c>
      <c r="B466" s="4" t="s">
        <v>300</v>
      </c>
      <c r="C466" s="4">
        <v>102831103</v>
      </c>
      <c r="D466" t="s">
        <v>321</v>
      </c>
      <c r="E466" t="s">
        <v>309</v>
      </c>
      <c r="F466" s="4" t="s">
        <v>54</v>
      </c>
      <c r="G466" s="4" t="s">
        <v>21</v>
      </c>
      <c r="H466" s="4" t="s">
        <v>46</v>
      </c>
      <c r="I466" s="19">
        <v>45397</v>
      </c>
      <c r="J466" s="4">
        <v>2024</v>
      </c>
      <c r="K466" s="4" t="s">
        <v>25</v>
      </c>
      <c r="L466" s="11">
        <v>0</v>
      </c>
      <c r="M466" s="11">
        <f t="shared" si="117"/>
        <v>2.2742424242424244</v>
      </c>
      <c r="N466" s="11">
        <v>0</v>
      </c>
      <c r="O466" s="12">
        <f t="shared" si="115"/>
        <v>2.2742424242424244</v>
      </c>
      <c r="P466" s="11">
        <v>0</v>
      </c>
      <c r="Q466" s="11">
        <v>2.2742424242424244</v>
      </c>
      <c r="R466" s="11">
        <v>0</v>
      </c>
      <c r="S466" s="12">
        <f t="shared" si="118"/>
        <v>2.2742424242424244</v>
      </c>
      <c r="T466" s="11">
        <v>0</v>
      </c>
      <c r="U466" s="11">
        <v>0</v>
      </c>
      <c r="V466" s="11">
        <v>0</v>
      </c>
      <c r="W466" s="12">
        <f t="shared" si="116"/>
        <v>0</v>
      </c>
    </row>
    <row r="467" spans="1:23" x14ac:dyDescent="0.3">
      <c r="A467" s="4">
        <v>35491035</v>
      </c>
      <c r="B467" s="4" t="s">
        <v>300</v>
      </c>
      <c r="C467" s="4">
        <v>102831104</v>
      </c>
      <c r="D467" t="s">
        <v>220</v>
      </c>
      <c r="E467" t="s">
        <v>310</v>
      </c>
      <c r="F467" s="4" t="s">
        <v>54</v>
      </c>
      <c r="G467" s="4" t="s">
        <v>21</v>
      </c>
      <c r="H467" s="4" t="s">
        <v>46</v>
      </c>
      <c r="I467" s="19">
        <v>45496</v>
      </c>
      <c r="J467" s="4">
        <v>2024</v>
      </c>
      <c r="K467" s="4" t="s">
        <v>39</v>
      </c>
      <c r="L467" s="11">
        <v>0</v>
      </c>
      <c r="M467" s="11">
        <f t="shared" si="117"/>
        <v>0.53106060606060601</v>
      </c>
      <c r="N467" s="11">
        <v>0</v>
      </c>
      <c r="O467" s="12">
        <f t="shared" si="115"/>
        <v>0.53106060606060601</v>
      </c>
      <c r="P467" s="11">
        <v>0</v>
      </c>
      <c r="Q467" s="11">
        <v>0.53106060606060601</v>
      </c>
      <c r="R467" s="11">
        <v>0</v>
      </c>
      <c r="S467" s="12">
        <f t="shared" si="118"/>
        <v>0.53106060606060601</v>
      </c>
      <c r="T467" s="11">
        <v>0</v>
      </c>
      <c r="U467" s="11">
        <v>0</v>
      </c>
      <c r="V467" s="11">
        <v>0</v>
      </c>
      <c r="W467" s="12">
        <f t="shared" si="116"/>
        <v>0</v>
      </c>
    </row>
    <row r="468" spans="1:23" x14ac:dyDescent="0.3">
      <c r="A468" s="4">
        <v>35227413</v>
      </c>
      <c r="B468" s="4" t="s">
        <v>300</v>
      </c>
      <c r="C468" s="4">
        <v>102831104</v>
      </c>
      <c r="D468" t="s">
        <v>220</v>
      </c>
      <c r="E468" t="s">
        <v>311</v>
      </c>
      <c r="F468" s="4" t="s">
        <v>54</v>
      </c>
      <c r="G468" s="4" t="s">
        <v>21</v>
      </c>
      <c r="H468" s="4" t="s">
        <v>46</v>
      </c>
      <c r="I468" s="19">
        <v>45355</v>
      </c>
      <c r="J468" s="4">
        <v>2024</v>
      </c>
      <c r="K468" s="4" t="s">
        <v>39</v>
      </c>
      <c r="L468" s="11">
        <v>0</v>
      </c>
      <c r="M468" s="11">
        <f t="shared" si="117"/>
        <v>1.1793560606060607</v>
      </c>
      <c r="N468" s="11">
        <v>0</v>
      </c>
      <c r="O468" s="12">
        <f t="shared" si="115"/>
        <v>1.1793560606060607</v>
      </c>
      <c r="P468" s="11">
        <v>0</v>
      </c>
      <c r="Q468" s="11">
        <v>1.1793560606060607</v>
      </c>
      <c r="R468" s="11">
        <v>0</v>
      </c>
      <c r="S468" s="12">
        <f t="shared" si="118"/>
        <v>1.1793560606060607</v>
      </c>
      <c r="T468" s="11">
        <v>0</v>
      </c>
      <c r="U468" s="11">
        <v>0</v>
      </c>
      <c r="V468" s="11">
        <v>0</v>
      </c>
      <c r="W468" s="12">
        <f t="shared" si="116"/>
        <v>0</v>
      </c>
    </row>
    <row r="469" spans="1:23" x14ac:dyDescent="0.3">
      <c r="A469" s="4">
        <v>35227409</v>
      </c>
      <c r="B469" s="4" t="s">
        <v>300</v>
      </c>
      <c r="C469" s="4">
        <v>102831104</v>
      </c>
      <c r="D469" t="s">
        <v>220</v>
      </c>
      <c r="E469" t="s">
        <v>306</v>
      </c>
      <c r="F469" s="4" t="s">
        <v>54</v>
      </c>
      <c r="G469" s="4" t="s">
        <v>21</v>
      </c>
      <c r="H469" s="4" t="s">
        <v>46</v>
      </c>
      <c r="I469" s="19">
        <v>45187</v>
      </c>
      <c r="J469" s="4">
        <v>2024</v>
      </c>
      <c r="K469" s="4" t="s">
        <v>39</v>
      </c>
      <c r="L469" s="11">
        <v>0</v>
      </c>
      <c r="M469" s="11">
        <f t="shared" si="117"/>
        <v>2.2645833333333334</v>
      </c>
      <c r="N469" s="11">
        <v>0</v>
      </c>
      <c r="O469" s="12">
        <f t="shared" si="115"/>
        <v>2.2645833333333334</v>
      </c>
      <c r="P469" s="11">
        <v>0</v>
      </c>
      <c r="Q469" s="11">
        <v>2.2645833333333334</v>
      </c>
      <c r="R469" s="11">
        <v>0</v>
      </c>
      <c r="S469" s="12">
        <f t="shared" si="118"/>
        <v>2.2645833333333334</v>
      </c>
      <c r="T469" s="11">
        <v>0</v>
      </c>
      <c r="U469" s="11">
        <v>0</v>
      </c>
      <c r="V469" s="11">
        <v>0</v>
      </c>
      <c r="W469" s="12">
        <f t="shared" si="116"/>
        <v>0</v>
      </c>
    </row>
    <row r="470" spans="1:23" x14ac:dyDescent="0.3">
      <c r="A470" s="4">
        <v>35246594</v>
      </c>
      <c r="B470" s="4" t="s">
        <v>300</v>
      </c>
      <c r="C470" s="4">
        <v>102831104</v>
      </c>
      <c r="D470" t="s">
        <v>220</v>
      </c>
      <c r="E470" t="s">
        <v>306</v>
      </c>
      <c r="F470" s="4" t="s">
        <v>54</v>
      </c>
      <c r="G470" s="4" t="s">
        <v>21</v>
      </c>
      <c r="H470" s="4" t="s">
        <v>46</v>
      </c>
      <c r="I470" s="19">
        <v>45411</v>
      </c>
      <c r="J470" s="4">
        <v>2024</v>
      </c>
      <c r="K470" s="4" t="s">
        <v>25</v>
      </c>
      <c r="L470" s="11">
        <v>0</v>
      </c>
      <c r="M470" s="11">
        <f t="shared" si="117"/>
        <v>1.9518939393939394</v>
      </c>
      <c r="N470" s="11">
        <v>0</v>
      </c>
      <c r="O470" s="12">
        <f t="shared" si="115"/>
        <v>1.9518939393939394</v>
      </c>
      <c r="P470" s="11">
        <v>0</v>
      </c>
      <c r="Q470" s="11">
        <v>1.9518939393939394</v>
      </c>
      <c r="R470" s="11">
        <v>0</v>
      </c>
      <c r="S470" s="12">
        <f t="shared" si="118"/>
        <v>1.9518939393939394</v>
      </c>
      <c r="T470" s="11">
        <v>0</v>
      </c>
      <c r="U470" s="11">
        <v>0</v>
      </c>
      <c r="V470" s="11">
        <v>0</v>
      </c>
      <c r="W470" s="12">
        <f t="shared" si="116"/>
        <v>0</v>
      </c>
    </row>
    <row r="471" spans="1:23" x14ac:dyDescent="0.3">
      <c r="A471" s="4">
        <v>35246316</v>
      </c>
      <c r="B471" s="4" t="s">
        <v>300</v>
      </c>
      <c r="C471" s="4">
        <v>102831104</v>
      </c>
      <c r="D471" t="s">
        <v>220</v>
      </c>
      <c r="E471" t="s">
        <v>306</v>
      </c>
      <c r="F471" s="4" t="s">
        <v>54</v>
      </c>
      <c r="G471" s="4" t="s">
        <v>21</v>
      </c>
      <c r="H471" s="4" t="s">
        <v>46</v>
      </c>
      <c r="I471" s="19">
        <v>45327</v>
      </c>
      <c r="J471" s="4">
        <v>2024</v>
      </c>
      <c r="K471" s="4" t="s">
        <v>25</v>
      </c>
      <c r="L471" s="11">
        <v>0</v>
      </c>
      <c r="M471" s="11">
        <f t="shared" si="117"/>
        <v>4.9066287878787875</v>
      </c>
      <c r="N471" s="11">
        <v>0</v>
      </c>
      <c r="O471" s="12">
        <f t="shared" si="115"/>
        <v>4.9066287878787875</v>
      </c>
      <c r="P471" s="11">
        <v>0</v>
      </c>
      <c r="Q471" s="11">
        <v>4.9066287878787875</v>
      </c>
      <c r="R471" s="11">
        <v>0</v>
      </c>
      <c r="S471" s="12">
        <f t="shared" si="118"/>
        <v>4.9066287878787875</v>
      </c>
      <c r="T471" s="11">
        <v>0</v>
      </c>
      <c r="U471" s="11">
        <v>0</v>
      </c>
      <c r="V471" s="11">
        <v>0</v>
      </c>
      <c r="W471" s="12">
        <f t="shared" si="116"/>
        <v>0</v>
      </c>
    </row>
    <row r="472" spans="1:23" x14ac:dyDescent="0.3">
      <c r="A472" s="4">
        <v>35246592</v>
      </c>
      <c r="B472" s="4" t="s">
        <v>300</v>
      </c>
      <c r="C472" s="4">
        <v>102831104</v>
      </c>
      <c r="D472" t="s">
        <v>220</v>
      </c>
      <c r="E472" t="s">
        <v>60</v>
      </c>
      <c r="F472" s="4" t="s">
        <v>54</v>
      </c>
      <c r="G472" s="4" t="s">
        <v>21</v>
      </c>
      <c r="H472" s="4" t="s">
        <v>46</v>
      </c>
      <c r="I472" s="19">
        <v>45355</v>
      </c>
      <c r="J472" s="4">
        <v>2024</v>
      </c>
      <c r="K472" s="4" t="s">
        <v>25</v>
      </c>
      <c r="L472" s="11">
        <v>0</v>
      </c>
      <c r="M472" s="11">
        <f t="shared" si="117"/>
        <v>2.2204545454545452</v>
      </c>
      <c r="N472" s="11">
        <v>0</v>
      </c>
      <c r="O472" s="12">
        <f t="shared" si="115"/>
        <v>2.2204545454545452</v>
      </c>
      <c r="P472" s="11">
        <v>0</v>
      </c>
      <c r="Q472" s="11">
        <v>2.2204545454545452</v>
      </c>
      <c r="R472" s="11">
        <v>0</v>
      </c>
      <c r="S472" s="12">
        <f t="shared" si="118"/>
        <v>2.2204545454545452</v>
      </c>
      <c r="T472" s="11">
        <v>0</v>
      </c>
      <c r="U472" s="11">
        <v>0</v>
      </c>
      <c r="V472" s="11">
        <v>0</v>
      </c>
      <c r="W472" s="12">
        <f t="shared" si="116"/>
        <v>0</v>
      </c>
    </row>
    <row r="473" spans="1:23" x14ac:dyDescent="0.3">
      <c r="A473" s="4">
        <v>35353463</v>
      </c>
      <c r="B473" s="4" t="s">
        <v>300</v>
      </c>
      <c r="C473" s="4">
        <v>102831105</v>
      </c>
      <c r="D473" t="s">
        <v>319</v>
      </c>
      <c r="E473" t="s">
        <v>312</v>
      </c>
      <c r="F473" s="4" t="s">
        <v>54</v>
      </c>
      <c r="G473" s="4" t="s">
        <v>21</v>
      </c>
      <c r="H473" s="4" t="s">
        <v>46</v>
      </c>
      <c r="I473" s="19">
        <v>45446</v>
      </c>
      <c r="J473" s="4">
        <v>2024</v>
      </c>
      <c r="K473" s="4" t="s">
        <v>25</v>
      </c>
      <c r="L473" s="11">
        <v>0</v>
      </c>
      <c r="M473" s="11">
        <f t="shared" si="117"/>
        <v>2.5441287878787877</v>
      </c>
      <c r="N473" s="11">
        <v>0</v>
      </c>
      <c r="O473" s="12">
        <f t="shared" si="115"/>
        <v>2.5441287878787877</v>
      </c>
      <c r="P473" s="11">
        <v>0</v>
      </c>
      <c r="Q473" s="11">
        <v>2.5441287878787877</v>
      </c>
      <c r="R473" s="11">
        <v>0</v>
      </c>
      <c r="S473" s="12">
        <f t="shared" si="118"/>
        <v>2.5441287878787877</v>
      </c>
      <c r="T473" s="11">
        <v>0</v>
      </c>
      <c r="U473" s="11">
        <v>0</v>
      </c>
      <c r="V473" s="11">
        <v>0</v>
      </c>
      <c r="W473" s="12">
        <f t="shared" si="116"/>
        <v>0</v>
      </c>
    </row>
    <row r="474" spans="1:23" x14ac:dyDescent="0.3">
      <c r="A474" s="4">
        <v>35118673</v>
      </c>
      <c r="B474" s="4" t="s">
        <v>300</v>
      </c>
      <c r="C474" s="4">
        <v>102831105</v>
      </c>
      <c r="D474" t="s">
        <v>319</v>
      </c>
      <c r="E474" t="s">
        <v>312</v>
      </c>
      <c r="F474" s="4" t="s">
        <v>54</v>
      </c>
      <c r="G474" s="4" t="s">
        <v>21</v>
      </c>
      <c r="H474" s="4" t="s">
        <v>46</v>
      </c>
      <c r="I474" s="19">
        <v>45187</v>
      </c>
      <c r="J474" s="4">
        <v>2024</v>
      </c>
      <c r="K474" s="4" t="s">
        <v>25</v>
      </c>
      <c r="L474" s="11">
        <v>0</v>
      </c>
      <c r="M474" s="11">
        <f t="shared" si="117"/>
        <v>2.9196969696969699</v>
      </c>
      <c r="N474" s="11">
        <v>0</v>
      </c>
      <c r="O474" s="12">
        <f t="shared" si="115"/>
        <v>2.9196969696969699</v>
      </c>
      <c r="P474" s="11">
        <v>0</v>
      </c>
      <c r="Q474" s="11">
        <v>2.9196969696969699</v>
      </c>
      <c r="R474" s="11">
        <v>0</v>
      </c>
      <c r="S474" s="12">
        <f t="shared" si="118"/>
        <v>2.9196969696969699</v>
      </c>
      <c r="T474" s="11">
        <v>0</v>
      </c>
      <c r="U474" s="11">
        <v>0</v>
      </c>
      <c r="V474" s="11">
        <v>0</v>
      </c>
      <c r="W474" s="12">
        <f t="shared" si="116"/>
        <v>0</v>
      </c>
    </row>
    <row r="475" spans="1:23" x14ac:dyDescent="0.3">
      <c r="A475" s="4">
        <v>35118674</v>
      </c>
      <c r="B475" s="4" t="s">
        <v>300</v>
      </c>
      <c r="C475" s="4">
        <v>102831105</v>
      </c>
      <c r="D475" t="s">
        <v>319</v>
      </c>
      <c r="E475" t="s">
        <v>312</v>
      </c>
      <c r="F475" s="4" t="s">
        <v>54</v>
      </c>
      <c r="G475" s="4" t="s">
        <v>21</v>
      </c>
      <c r="H475" s="4" t="s">
        <v>46</v>
      </c>
      <c r="I475" s="19">
        <v>45152</v>
      </c>
      <c r="J475" s="4">
        <v>2024</v>
      </c>
      <c r="K475" s="4" t="s">
        <v>25</v>
      </c>
      <c r="L475" s="11">
        <v>0</v>
      </c>
      <c r="M475" s="11">
        <f t="shared" si="117"/>
        <v>2.1636363636363636</v>
      </c>
      <c r="N475" s="11">
        <v>0</v>
      </c>
      <c r="O475" s="12">
        <f t="shared" si="115"/>
        <v>2.1636363636363636</v>
      </c>
      <c r="P475" s="11">
        <v>0</v>
      </c>
      <c r="Q475" s="11">
        <v>2.1636363636363636</v>
      </c>
      <c r="R475" s="11">
        <v>0</v>
      </c>
      <c r="S475" s="12">
        <f t="shared" si="118"/>
        <v>2.1636363636363636</v>
      </c>
      <c r="T475" s="11">
        <v>0</v>
      </c>
      <c r="U475" s="11">
        <v>0</v>
      </c>
      <c r="V475" s="11">
        <v>0</v>
      </c>
      <c r="W475" s="12">
        <f t="shared" si="116"/>
        <v>0</v>
      </c>
    </row>
    <row r="476" spans="1:23" x14ac:dyDescent="0.3">
      <c r="A476" s="4">
        <v>35353468</v>
      </c>
      <c r="B476" s="4" t="s">
        <v>300</v>
      </c>
      <c r="C476" s="4">
        <v>102831105</v>
      </c>
      <c r="D476" t="s">
        <v>319</v>
      </c>
      <c r="E476" t="s">
        <v>313</v>
      </c>
      <c r="F476" s="4" t="s">
        <v>54</v>
      </c>
      <c r="G476" s="4" t="s">
        <v>21</v>
      </c>
      <c r="H476" s="4" t="s">
        <v>46</v>
      </c>
      <c r="I476" s="19">
        <v>45397</v>
      </c>
      <c r="J476" s="4">
        <v>2024</v>
      </c>
      <c r="K476" s="4" t="s">
        <v>25</v>
      </c>
      <c r="L476" s="11">
        <v>0</v>
      </c>
      <c r="M476" s="11">
        <f t="shared" si="117"/>
        <v>1.7323863636363637</v>
      </c>
      <c r="N476" s="11">
        <v>0</v>
      </c>
      <c r="O476" s="12">
        <f t="shared" si="115"/>
        <v>1.7323863636363637</v>
      </c>
      <c r="P476" s="11">
        <v>0</v>
      </c>
      <c r="Q476" s="11">
        <v>1.7323863636363637</v>
      </c>
      <c r="R476" s="11">
        <v>0</v>
      </c>
      <c r="S476" s="12">
        <f t="shared" si="118"/>
        <v>1.7323863636363637</v>
      </c>
      <c r="T476" s="11">
        <v>0</v>
      </c>
      <c r="U476" s="11">
        <v>0</v>
      </c>
      <c r="V476" s="11">
        <v>0</v>
      </c>
      <c r="W476" s="12">
        <f t="shared" si="116"/>
        <v>0</v>
      </c>
    </row>
    <row r="477" spans="1:23" x14ac:dyDescent="0.3">
      <c r="A477" s="4">
        <v>35353470</v>
      </c>
      <c r="B477" s="4" t="s">
        <v>300</v>
      </c>
      <c r="C477" s="4">
        <v>102831105</v>
      </c>
      <c r="D477" t="s">
        <v>319</v>
      </c>
      <c r="E477" t="s">
        <v>313</v>
      </c>
      <c r="F477" s="4" t="s">
        <v>54</v>
      </c>
      <c r="G477" s="4" t="s">
        <v>21</v>
      </c>
      <c r="H477" s="4" t="s">
        <v>46</v>
      </c>
      <c r="I477" s="19">
        <v>45474</v>
      </c>
      <c r="J477" s="4">
        <v>2025</v>
      </c>
      <c r="K477" s="4" t="s">
        <v>25</v>
      </c>
      <c r="L477" s="11">
        <v>0</v>
      </c>
      <c r="M477" s="11">
        <f t="shared" si="117"/>
        <v>3.5630681818181822</v>
      </c>
      <c r="N477" s="11">
        <v>0</v>
      </c>
      <c r="O477" s="12">
        <f t="shared" si="115"/>
        <v>3.5630681818181822</v>
      </c>
      <c r="P477" s="11">
        <v>0</v>
      </c>
      <c r="Q477" s="11">
        <v>1.7045454545454546</v>
      </c>
      <c r="R477" s="11">
        <v>0</v>
      </c>
      <c r="S477" s="12">
        <f t="shared" si="118"/>
        <v>1.7045454545454546</v>
      </c>
      <c r="T477" s="11">
        <v>0</v>
      </c>
      <c r="U477" s="11">
        <v>1.8585227272727274</v>
      </c>
      <c r="V477" s="11">
        <v>0</v>
      </c>
      <c r="W477" s="12">
        <f t="shared" si="116"/>
        <v>1.8585227272727274</v>
      </c>
    </row>
    <row r="478" spans="1:23" x14ac:dyDescent="0.3">
      <c r="A478" s="4">
        <v>35353525</v>
      </c>
      <c r="B478" s="4" t="s">
        <v>300</v>
      </c>
      <c r="C478" s="4">
        <v>102831105</v>
      </c>
      <c r="D478" t="s">
        <v>319</v>
      </c>
      <c r="E478" t="s">
        <v>313</v>
      </c>
      <c r="F478" s="4" t="s">
        <v>54</v>
      </c>
      <c r="G478" s="4" t="s">
        <v>21</v>
      </c>
      <c r="H478" s="4" t="s">
        <v>46</v>
      </c>
      <c r="I478" s="19">
        <v>45446</v>
      </c>
      <c r="J478" s="4">
        <v>2024</v>
      </c>
      <c r="K478" s="4" t="s">
        <v>25</v>
      </c>
      <c r="L478" s="11">
        <v>0</v>
      </c>
      <c r="M478" s="11">
        <f t="shared" si="117"/>
        <v>2.0767045454545454</v>
      </c>
      <c r="N478" s="11">
        <v>0</v>
      </c>
      <c r="O478" s="12">
        <f t="shared" si="115"/>
        <v>2.0767045454545454</v>
      </c>
      <c r="P478" s="11">
        <v>0</v>
      </c>
      <c r="Q478" s="11">
        <v>2.0767045454545454</v>
      </c>
      <c r="R478" s="11">
        <v>0</v>
      </c>
      <c r="S478" s="12">
        <f t="shared" si="118"/>
        <v>2.0767045454545454</v>
      </c>
      <c r="T478" s="11">
        <v>0</v>
      </c>
      <c r="U478" s="11">
        <v>0</v>
      </c>
      <c r="V478" s="11">
        <v>0</v>
      </c>
      <c r="W478" s="12">
        <f t="shared" si="116"/>
        <v>0</v>
      </c>
    </row>
    <row r="479" spans="1:23" x14ac:dyDescent="0.3">
      <c r="A479" s="4">
        <v>35353527</v>
      </c>
      <c r="B479" s="4" t="s">
        <v>300</v>
      </c>
      <c r="C479" s="4">
        <v>102831105</v>
      </c>
      <c r="D479" t="s">
        <v>319</v>
      </c>
      <c r="E479" t="s">
        <v>314</v>
      </c>
      <c r="F479" s="4" t="s">
        <v>54</v>
      </c>
      <c r="G479" s="4" t="s">
        <v>21</v>
      </c>
      <c r="H479" s="4" t="s">
        <v>46</v>
      </c>
      <c r="I479" s="19">
        <v>45488</v>
      </c>
      <c r="J479" s="4">
        <v>2024</v>
      </c>
      <c r="K479" s="4" t="s">
        <v>25</v>
      </c>
      <c r="L479" s="11">
        <v>0</v>
      </c>
      <c r="M479" s="11">
        <f t="shared" si="117"/>
        <v>1.321780303030303</v>
      </c>
      <c r="N479" s="11">
        <v>0</v>
      </c>
      <c r="O479" s="12">
        <f t="shared" si="115"/>
        <v>1.321780303030303</v>
      </c>
      <c r="P479" s="11">
        <v>0</v>
      </c>
      <c r="Q479" s="11">
        <v>1.321780303030303</v>
      </c>
      <c r="R479" s="11">
        <v>0</v>
      </c>
      <c r="S479" s="12">
        <f t="shared" si="118"/>
        <v>1.321780303030303</v>
      </c>
      <c r="T479" s="11">
        <v>0</v>
      </c>
      <c r="U479" s="11">
        <v>0</v>
      </c>
      <c r="V479" s="11">
        <v>0</v>
      </c>
      <c r="W479" s="12">
        <f t="shared" si="116"/>
        <v>0</v>
      </c>
    </row>
    <row r="480" spans="1:23" x14ac:dyDescent="0.3">
      <c r="A480" s="4">
        <v>35441211</v>
      </c>
      <c r="B480" s="4" t="s">
        <v>300</v>
      </c>
      <c r="C480" s="4">
        <v>102831105</v>
      </c>
      <c r="D480" t="s">
        <v>319</v>
      </c>
      <c r="E480" t="s">
        <v>315</v>
      </c>
      <c r="F480" s="4" t="s">
        <v>54</v>
      </c>
      <c r="G480" s="4" t="s">
        <v>21</v>
      </c>
      <c r="H480" s="4" t="s">
        <v>46</v>
      </c>
      <c r="I480" s="19">
        <v>45545</v>
      </c>
      <c r="J480" s="4">
        <v>2024</v>
      </c>
      <c r="K480" s="4" t="s">
        <v>25</v>
      </c>
      <c r="L480" s="11">
        <v>0</v>
      </c>
      <c r="M480" s="11">
        <f t="shared" si="117"/>
        <v>0.45568181818181819</v>
      </c>
      <c r="N480" s="11">
        <v>0</v>
      </c>
      <c r="O480" s="12">
        <f t="shared" si="115"/>
        <v>0.45568181818181819</v>
      </c>
      <c r="P480" s="11">
        <v>0</v>
      </c>
      <c r="Q480" s="11">
        <v>0.45568181818181819</v>
      </c>
      <c r="R480" s="11">
        <v>0</v>
      </c>
      <c r="S480" s="12">
        <f t="shared" si="118"/>
        <v>0.45568181818181819</v>
      </c>
      <c r="T480" s="11">
        <v>0</v>
      </c>
      <c r="U480" s="11">
        <v>0</v>
      </c>
      <c r="V480" s="11">
        <v>0</v>
      </c>
      <c r="W480" s="12">
        <f t="shared" si="116"/>
        <v>0</v>
      </c>
    </row>
    <row r="481" spans="1:23" x14ac:dyDescent="0.3">
      <c r="A481" s="4">
        <v>35246595</v>
      </c>
      <c r="B481" s="4" t="s">
        <v>300</v>
      </c>
      <c r="C481" s="4">
        <v>102831106</v>
      </c>
      <c r="D481" t="s">
        <v>320</v>
      </c>
      <c r="E481" t="s">
        <v>301</v>
      </c>
      <c r="F481" s="4" t="s">
        <v>54</v>
      </c>
      <c r="G481" s="4" t="s">
        <v>21</v>
      </c>
      <c r="H481" s="4" t="s">
        <v>46</v>
      </c>
      <c r="I481" s="19">
        <v>45659</v>
      </c>
      <c r="J481" s="4">
        <v>2025</v>
      </c>
      <c r="K481" s="4" t="s">
        <v>25</v>
      </c>
      <c r="L481" s="11">
        <v>0</v>
      </c>
      <c r="M481" s="11">
        <f t="shared" si="117"/>
        <v>5.8848484848484848</v>
      </c>
      <c r="N481" s="11">
        <v>0</v>
      </c>
      <c r="O481" s="12">
        <f t="shared" si="115"/>
        <v>5.8848484848484848</v>
      </c>
      <c r="P481" s="11">
        <v>0</v>
      </c>
      <c r="Q481" s="11"/>
      <c r="R481" s="11">
        <v>0</v>
      </c>
      <c r="S481" s="12">
        <f t="shared" si="118"/>
        <v>0</v>
      </c>
      <c r="T481" s="11">
        <v>0</v>
      </c>
      <c r="U481" s="11">
        <v>5.8848484848484848</v>
      </c>
      <c r="V481" s="11">
        <v>0</v>
      </c>
      <c r="W481" s="12">
        <f t="shared" si="116"/>
        <v>5.8848484848484848</v>
      </c>
    </row>
    <row r="482" spans="1:23" x14ac:dyDescent="0.3">
      <c r="A482" s="4">
        <v>35244027</v>
      </c>
      <c r="B482" s="4" t="s">
        <v>300</v>
      </c>
      <c r="C482" s="4">
        <v>102831104</v>
      </c>
      <c r="D482" t="s">
        <v>220</v>
      </c>
      <c r="E482" t="s">
        <v>315</v>
      </c>
      <c r="F482" s="4" t="s">
        <v>54</v>
      </c>
      <c r="G482" s="4" t="s">
        <v>21</v>
      </c>
      <c r="H482" s="4" t="s">
        <v>46</v>
      </c>
      <c r="I482" s="19">
        <v>45659</v>
      </c>
      <c r="J482" s="4">
        <v>2025</v>
      </c>
      <c r="K482" s="4" t="s">
        <v>25</v>
      </c>
      <c r="L482" s="11">
        <v>0</v>
      </c>
      <c r="M482" s="11">
        <f t="shared" si="117"/>
        <v>3.9257575757575758</v>
      </c>
      <c r="N482" s="11">
        <v>0</v>
      </c>
      <c r="O482" s="12">
        <f t="shared" si="115"/>
        <v>3.9257575757575758</v>
      </c>
      <c r="P482" s="11">
        <v>0</v>
      </c>
      <c r="Q482" s="11"/>
      <c r="R482" s="11">
        <v>0</v>
      </c>
      <c r="S482" s="12">
        <f t="shared" si="118"/>
        <v>0</v>
      </c>
      <c r="T482" s="11">
        <v>0</v>
      </c>
      <c r="U482" s="11">
        <v>3.9257575757575758</v>
      </c>
      <c r="V482" s="11">
        <v>0</v>
      </c>
      <c r="W482" s="12">
        <f t="shared" si="116"/>
        <v>3.9257575757575758</v>
      </c>
    </row>
    <row r="483" spans="1:23" x14ac:dyDescent="0.3">
      <c r="A483" s="4">
        <v>35463723</v>
      </c>
      <c r="B483" s="4" t="s">
        <v>300</v>
      </c>
      <c r="C483" s="4">
        <v>102831105</v>
      </c>
      <c r="D483" t="s">
        <v>319</v>
      </c>
      <c r="E483" t="s">
        <v>301</v>
      </c>
      <c r="F483" s="4" t="s">
        <v>54</v>
      </c>
      <c r="G483" s="4" t="s">
        <v>21</v>
      </c>
      <c r="H483" s="4" t="s">
        <v>46</v>
      </c>
      <c r="I483" s="19">
        <v>45659</v>
      </c>
      <c r="J483" s="4">
        <v>2025</v>
      </c>
      <c r="K483" s="4" t="s">
        <v>25</v>
      </c>
      <c r="L483" s="11">
        <v>0</v>
      </c>
      <c r="M483" s="11">
        <f t="shared" si="117"/>
        <v>1.3257575757575757</v>
      </c>
      <c r="N483" s="11">
        <v>0</v>
      </c>
      <c r="O483" s="12">
        <f t="shared" si="115"/>
        <v>1.3257575757575757</v>
      </c>
      <c r="P483" s="11">
        <v>0</v>
      </c>
      <c r="Q483" s="11"/>
      <c r="R483" s="11">
        <v>0</v>
      </c>
      <c r="S483" s="12">
        <f t="shared" si="118"/>
        <v>0</v>
      </c>
      <c r="T483" s="11">
        <v>0</v>
      </c>
      <c r="U483" s="11">
        <v>1.3257575757575757</v>
      </c>
      <c r="V483" s="11">
        <v>0</v>
      </c>
      <c r="W483" s="12">
        <f t="shared" si="116"/>
        <v>1.3257575757575757</v>
      </c>
    </row>
    <row r="484" spans="1:23" x14ac:dyDescent="0.3">
      <c r="A484" s="4">
        <v>35486222</v>
      </c>
      <c r="B484" s="4" t="s">
        <v>300</v>
      </c>
      <c r="C484" s="4">
        <v>102831105</v>
      </c>
      <c r="D484" t="s">
        <v>319</v>
      </c>
      <c r="E484" t="s">
        <v>315</v>
      </c>
      <c r="F484" s="4" t="s">
        <v>54</v>
      </c>
      <c r="G484" s="4" t="s">
        <v>21</v>
      </c>
      <c r="H484" s="4" t="s">
        <v>46</v>
      </c>
      <c r="I484" s="19">
        <v>45659</v>
      </c>
      <c r="J484" s="4">
        <v>2025</v>
      </c>
      <c r="K484" s="4" t="s">
        <v>39</v>
      </c>
      <c r="L484" s="11">
        <v>0</v>
      </c>
      <c r="M484" s="11">
        <f t="shared" si="117"/>
        <v>1.0113636363636365</v>
      </c>
      <c r="N484" s="11">
        <v>0</v>
      </c>
      <c r="O484" s="12">
        <f t="shared" si="115"/>
        <v>1.0113636363636365</v>
      </c>
      <c r="P484" s="11">
        <v>0</v>
      </c>
      <c r="Q484" s="11"/>
      <c r="R484" s="11">
        <v>0</v>
      </c>
      <c r="S484" s="12">
        <f t="shared" si="118"/>
        <v>0</v>
      </c>
      <c r="T484" s="11">
        <v>0</v>
      </c>
      <c r="U484" s="11">
        <v>1.0113636363636365</v>
      </c>
      <c r="V484" s="11">
        <v>0</v>
      </c>
      <c r="W484" s="12">
        <f t="shared" si="116"/>
        <v>1.0113636363636365</v>
      </c>
    </row>
    <row r="485" spans="1:23" x14ac:dyDescent="0.3">
      <c r="A485" s="4">
        <v>35424604</v>
      </c>
      <c r="B485" s="4" t="s">
        <v>300</v>
      </c>
      <c r="C485" s="4">
        <v>102831106</v>
      </c>
      <c r="D485" t="s">
        <v>320</v>
      </c>
      <c r="E485" t="s">
        <v>316</v>
      </c>
      <c r="F485" s="4" t="s">
        <v>54</v>
      </c>
      <c r="G485" s="4" t="s">
        <v>21</v>
      </c>
      <c r="H485" s="4" t="s">
        <v>46</v>
      </c>
      <c r="I485" s="19">
        <v>45659</v>
      </c>
      <c r="J485" s="4">
        <v>2025</v>
      </c>
      <c r="K485" s="4" t="s">
        <v>25</v>
      </c>
      <c r="L485" s="11">
        <v>0</v>
      </c>
      <c r="M485" s="11">
        <f t="shared" si="117"/>
        <v>3.0303030303030303</v>
      </c>
      <c r="N485" s="11">
        <v>0</v>
      </c>
      <c r="O485" s="12">
        <f t="shared" si="115"/>
        <v>3.0303030303030303</v>
      </c>
      <c r="P485" s="11">
        <v>0</v>
      </c>
      <c r="Q485" s="11"/>
      <c r="R485" s="11">
        <v>0</v>
      </c>
      <c r="S485" s="12">
        <f t="shared" si="118"/>
        <v>0</v>
      </c>
      <c r="T485" s="11">
        <v>0</v>
      </c>
      <c r="U485" s="11">
        <v>3.0303030303030303</v>
      </c>
      <c r="V485" s="11">
        <v>0</v>
      </c>
      <c r="W485" s="12">
        <f t="shared" si="116"/>
        <v>3.0303030303030303</v>
      </c>
    </row>
    <row r="486" spans="1:23" x14ac:dyDescent="0.3">
      <c r="A486" s="4">
        <v>35227412</v>
      </c>
      <c r="B486" s="4" t="s">
        <v>300</v>
      </c>
      <c r="C486" s="4">
        <v>102831104</v>
      </c>
      <c r="D486" t="s">
        <v>220</v>
      </c>
      <c r="E486" t="s">
        <v>308</v>
      </c>
      <c r="F486" s="4" t="s">
        <v>54</v>
      </c>
      <c r="G486" s="4" t="s">
        <v>21</v>
      </c>
      <c r="H486" s="4" t="s">
        <v>46</v>
      </c>
      <c r="I486" s="19">
        <v>45659</v>
      </c>
      <c r="J486" s="4">
        <v>2025</v>
      </c>
      <c r="K486" s="4" t="s">
        <v>39</v>
      </c>
      <c r="L486" s="11">
        <v>0</v>
      </c>
      <c r="M486" s="11">
        <f t="shared" si="117"/>
        <v>3.1020833333333333</v>
      </c>
      <c r="N486" s="11">
        <v>0</v>
      </c>
      <c r="O486" s="12">
        <f t="shared" si="115"/>
        <v>3.1020833333333333</v>
      </c>
      <c r="P486" s="11">
        <v>0</v>
      </c>
      <c r="Q486" s="11"/>
      <c r="R486" s="11">
        <v>0</v>
      </c>
      <c r="S486" s="12">
        <f t="shared" si="118"/>
        <v>0</v>
      </c>
      <c r="T486" s="11">
        <v>0</v>
      </c>
      <c r="U486" s="11">
        <v>3.1020833333333333</v>
      </c>
      <c r="V486" s="11">
        <v>0</v>
      </c>
      <c r="W486" s="12">
        <f t="shared" si="116"/>
        <v>3.1020833333333333</v>
      </c>
    </row>
    <row r="487" spans="1:23" x14ac:dyDescent="0.3">
      <c r="A487" s="4">
        <v>35227417</v>
      </c>
      <c r="B487" s="4" t="s">
        <v>300</v>
      </c>
      <c r="C487" s="4">
        <v>102831104</v>
      </c>
      <c r="D487" t="s">
        <v>220</v>
      </c>
      <c r="E487" t="s">
        <v>311</v>
      </c>
      <c r="F487" s="4" t="s">
        <v>54</v>
      </c>
      <c r="G487" s="4" t="s">
        <v>21</v>
      </c>
      <c r="H487" s="4" t="s">
        <v>46</v>
      </c>
      <c r="I487" s="19">
        <v>45659</v>
      </c>
      <c r="J487" s="4">
        <v>2025</v>
      </c>
      <c r="K487" s="4" t="s">
        <v>39</v>
      </c>
      <c r="L487" s="11">
        <v>0</v>
      </c>
      <c r="M487" s="11">
        <f t="shared" si="117"/>
        <v>1.1363636363636365</v>
      </c>
      <c r="N487" s="11">
        <v>0</v>
      </c>
      <c r="O487" s="12">
        <f t="shared" si="115"/>
        <v>1.1363636363636365</v>
      </c>
      <c r="P487" s="11">
        <v>0</v>
      </c>
      <c r="Q487" s="11"/>
      <c r="R487" s="11">
        <v>0</v>
      </c>
      <c r="S487" s="12">
        <f t="shared" si="118"/>
        <v>0</v>
      </c>
      <c r="T487" s="11">
        <v>0</v>
      </c>
      <c r="U487" s="11">
        <v>1.1363636363636365</v>
      </c>
      <c r="V487" s="11">
        <v>0</v>
      </c>
      <c r="W487" s="12">
        <f t="shared" si="116"/>
        <v>1.1363636363636365</v>
      </c>
    </row>
    <row r="488" spans="1:23" x14ac:dyDescent="0.3">
      <c r="A488" s="4">
        <v>35246591</v>
      </c>
      <c r="B488" s="4" t="s">
        <v>300</v>
      </c>
      <c r="C488" s="4">
        <v>102831104</v>
      </c>
      <c r="D488" t="s">
        <v>220</v>
      </c>
      <c r="E488" t="s">
        <v>317</v>
      </c>
      <c r="F488" s="4" t="s">
        <v>54</v>
      </c>
      <c r="G488" s="4" t="s">
        <v>21</v>
      </c>
      <c r="H488" s="4" t="s">
        <v>46</v>
      </c>
      <c r="I488" s="19">
        <v>45659</v>
      </c>
      <c r="J488" s="4">
        <v>2025</v>
      </c>
      <c r="K488" s="4" t="s">
        <v>25</v>
      </c>
      <c r="L488" s="11">
        <v>0</v>
      </c>
      <c r="M488" s="11">
        <f t="shared" si="117"/>
        <v>3.9011363636363638</v>
      </c>
      <c r="N488" s="11">
        <v>0</v>
      </c>
      <c r="O488" s="12">
        <f t="shared" si="115"/>
        <v>3.9011363636363638</v>
      </c>
      <c r="P488" s="11">
        <v>0</v>
      </c>
      <c r="Q488" s="11"/>
      <c r="R488" s="11">
        <v>0</v>
      </c>
      <c r="S488" s="12">
        <f t="shared" si="118"/>
        <v>0</v>
      </c>
      <c r="T488" s="11">
        <v>0</v>
      </c>
      <c r="U488" s="11">
        <v>3.9011363636363638</v>
      </c>
      <c r="V488" s="11">
        <v>0</v>
      </c>
      <c r="W488" s="12">
        <f t="shared" si="116"/>
        <v>3.9011363636363638</v>
      </c>
    </row>
    <row r="489" spans="1:23" x14ac:dyDescent="0.3">
      <c r="A489" s="4">
        <v>35353477</v>
      </c>
      <c r="B489" s="4" t="s">
        <v>300</v>
      </c>
      <c r="C489" s="4">
        <v>102831105</v>
      </c>
      <c r="D489" t="s">
        <v>319</v>
      </c>
      <c r="E489" t="s">
        <v>313</v>
      </c>
      <c r="F489" s="4" t="s">
        <v>54</v>
      </c>
      <c r="G489" s="4" t="s">
        <v>21</v>
      </c>
      <c r="H489" s="4" t="s">
        <v>46</v>
      </c>
      <c r="I489" s="19">
        <v>45659</v>
      </c>
      <c r="J489" s="4">
        <v>2025</v>
      </c>
      <c r="K489" s="4" t="s">
        <v>25</v>
      </c>
      <c r="L489" s="11">
        <v>0</v>
      </c>
      <c r="M489" s="11">
        <f t="shared" si="117"/>
        <v>2.0113636363636362</v>
      </c>
      <c r="N489" s="11">
        <v>0</v>
      </c>
      <c r="O489" s="12">
        <f t="shared" si="115"/>
        <v>2.0113636363636362</v>
      </c>
      <c r="P489" s="11">
        <v>0</v>
      </c>
      <c r="Q489" s="11"/>
      <c r="R489" s="11">
        <v>0</v>
      </c>
      <c r="S489" s="12">
        <f t="shared" si="118"/>
        <v>0</v>
      </c>
      <c r="T489" s="11">
        <v>0</v>
      </c>
      <c r="U489" s="11">
        <v>2.0113636363636362</v>
      </c>
      <c r="V489" s="11">
        <v>0</v>
      </c>
      <c r="W489" s="12">
        <f t="shared" si="116"/>
        <v>2.0113636363636362</v>
      </c>
    </row>
    <row r="490" spans="1:23" x14ac:dyDescent="0.3">
      <c r="A490" s="4">
        <v>35353479</v>
      </c>
      <c r="B490" s="4" t="s">
        <v>300</v>
      </c>
      <c r="C490" s="4">
        <v>102831105</v>
      </c>
      <c r="D490" t="s">
        <v>319</v>
      </c>
      <c r="E490" t="s">
        <v>313</v>
      </c>
      <c r="F490" s="4" t="s">
        <v>54</v>
      </c>
      <c r="G490" s="4" t="s">
        <v>21</v>
      </c>
      <c r="H490" s="4" t="s">
        <v>46</v>
      </c>
      <c r="I490" s="19">
        <v>45659</v>
      </c>
      <c r="J490" s="4">
        <v>2025</v>
      </c>
      <c r="K490" s="4" t="s">
        <v>25</v>
      </c>
      <c r="L490" s="11">
        <v>0</v>
      </c>
      <c r="M490" s="11">
        <f t="shared" si="117"/>
        <v>1.8172348484848484</v>
      </c>
      <c r="N490" s="11">
        <v>0</v>
      </c>
      <c r="O490" s="12">
        <f t="shared" si="115"/>
        <v>1.8172348484848484</v>
      </c>
      <c r="P490" s="11">
        <v>0</v>
      </c>
      <c r="Q490" s="11"/>
      <c r="R490" s="11">
        <v>0</v>
      </c>
      <c r="S490" s="12">
        <f t="shared" si="118"/>
        <v>0</v>
      </c>
      <c r="T490" s="11">
        <v>0</v>
      </c>
      <c r="U490" s="11">
        <v>1.8172348484848484</v>
      </c>
      <c r="V490" s="11">
        <v>0</v>
      </c>
      <c r="W490" s="12">
        <f t="shared" si="116"/>
        <v>1.8172348484848484</v>
      </c>
    </row>
    <row r="491" spans="1:23" x14ac:dyDescent="0.3">
      <c r="A491" s="4">
        <v>35246309</v>
      </c>
      <c r="B491" s="4" t="s">
        <v>300</v>
      </c>
      <c r="C491" s="4">
        <v>102831106</v>
      </c>
      <c r="D491" t="s">
        <v>320</v>
      </c>
      <c r="E491" t="s">
        <v>301</v>
      </c>
      <c r="F491" s="4" t="s">
        <v>54</v>
      </c>
      <c r="G491" s="4" t="s">
        <v>21</v>
      </c>
      <c r="H491" s="4" t="s">
        <v>46</v>
      </c>
      <c r="I491" s="19">
        <v>45659</v>
      </c>
      <c r="J491" s="4">
        <v>2025</v>
      </c>
      <c r="K491" s="4" t="s">
        <v>25</v>
      </c>
      <c r="L491" s="11">
        <v>0</v>
      </c>
      <c r="M491" s="11">
        <f t="shared" si="117"/>
        <v>1.2897727272727273</v>
      </c>
      <c r="N491" s="11">
        <v>0</v>
      </c>
      <c r="O491" s="12">
        <f t="shared" si="115"/>
        <v>1.2897727272727273</v>
      </c>
      <c r="P491" s="11">
        <v>0</v>
      </c>
      <c r="Q491" s="11"/>
      <c r="R491" s="11">
        <v>0</v>
      </c>
      <c r="S491" s="12">
        <f t="shared" si="118"/>
        <v>0</v>
      </c>
      <c r="T491" s="11">
        <v>0</v>
      </c>
      <c r="U491" s="11">
        <v>1.2897727272727273</v>
      </c>
      <c r="V491" s="11">
        <v>0</v>
      </c>
      <c r="W491" s="12">
        <f t="shared" si="116"/>
        <v>1.2897727272727273</v>
      </c>
    </row>
    <row r="492" spans="1:23" x14ac:dyDescent="0.3">
      <c r="A492" s="4">
        <v>35179068</v>
      </c>
      <c r="B492" s="4" t="s">
        <v>300</v>
      </c>
      <c r="C492" s="4">
        <v>102831104</v>
      </c>
      <c r="D492" t="s">
        <v>220</v>
      </c>
      <c r="E492" t="s">
        <v>318</v>
      </c>
      <c r="F492" s="4" t="s">
        <v>54</v>
      </c>
      <c r="G492" s="4" t="s">
        <v>21</v>
      </c>
      <c r="H492" s="4" t="s">
        <v>46</v>
      </c>
      <c r="I492" s="19">
        <v>45202</v>
      </c>
      <c r="J492" s="4">
        <v>2024</v>
      </c>
      <c r="K492" s="4" t="s">
        <v>39</v>
      </c>
      <c r="L492" s="11">
        <v>0</v>
      </c>
      <c r="M492" s="11">
        <v>7.7462121212121218E-2</v>
      </c>
      <c r="N492" s="11">
        <v>0</v>
      </c>
      <c r="O492" s="12">
        <v>7.7462121212121218E-2</v>
      </c>
      <c r="P492" s="11">
        <v>0</v>
      </c>
      <c r="Q492" s="11">
        <v>7.7462121212121218E-2</v>
      </c>
      <c r="R492" s="11">
        <v>0</v>
      </c>
      <c r="S492" s="12">
        <v>7.7462121212121218E-2</v>
      </c>
      <c r="T492" s="11">
        <v>0</v>
      </c>
      <c r="U492" s="11">
        <v>0</v>
      </c>
      <c r="V492" s="11">
        <v>0</v>
      </c>
      <c r="W492" s="12">
        <v>0</v>
      </c>
    </row>
    <row r="493" spans="1:23" x14ac:dyDescent="0.3">
      <c r="A493" s="4">
        <v>35254275</v>
      </c>
      <c r="B493" s="4" t="s">
        <v>300</v>
      </c>
      <c r="C493" s="4">
        <v>102831105</v>
      </c>
      <c r="D493" t="s">
        <v>319</v>
      </c>
      <c r="E493" t="s">
        <v>304</v>
      </c>
      <c r="F493" s="4" t="s">
        <v>54</v>
      </c>
      <c r="G493" s="4" t="s">
        <v>21</v>
      </c>
      <c r="H493" s="4" t="s">
        <v>46</v>
      </c>
      <c r="I493" s="19">
        <v>44620</v>
      </c>
      <c r="J493" s="4">
        <v>2024</v>
      </c>
      <c r="K493" s="4" t="s">
        <v>39</v>
      </c>
      <c r="L493" s="11">
        <v>0</v>
      </c>
      <c r="M493" s="11">
        <v>7.4431818181818182E-2</v>
      </c>
      <c r="N493" s="11">
        <v>0</v>
      </c>
      <c r="O493" s="12">
        <v>7.4431818181818182E-2</v>
      </c>
      <c r="P493" s="11">
        <v>0</v>
      </c>
      <c r="Q493" s="11">
        <v>7.4431818181818182E-2</v>
      </c>
      <c r="R493" s="11">
        <v>0</v>
      </c>
      <c r="S493" s="12">
        <v>7.4431818181818182E-2</v>
      </c>
      <c r="T493" s="11">
        <v>0</v>
      </c>
      <c r="U493" s="11">
        <v>0</v>
      </c>
      <c r="V493" s="11">
        <v>0</v>
      </c>
      <c r="W493" s="12">
        <v>0</v>
      </c>
    </row>
    <row r="494" spans="1:23" x14ac:dyDescent="0.3">
      <c r="A494" s="4">
        <v>35487869</v>
      </c>
      <c r="B494" s="4" t="s">
        <v>300</v>
      </c>
      <c r="C494" s="4">
        <v>102831104</v>
      </c>
      <c r="D494" t="s">
        <v>220</v>
      </c>
      <c r="E494" t="s">
        <v>311</v>
      </c>
      <c r="F494" s="4" t="s">
        <v>54</v>
      </c>
      <c r="G494" s="4" t="s">
        <v>21</v>
      </c>
      <c r="H494" s="4" t="s">
        <v>46</v>
      </c>
      <c r="I494" s="19">
        <v>45291</v>
      </c>
      <c r="J494" s="4">
        <v>2024</v>
      </c>
      <c r="K494" s="4" t="s">
        <v>39</v>
      </c>
      <c r="L494" s="11">
        <v>0</v>
      </c>
      <c r="M494" s="11">
        <v>0.21685606060606061</v>
      </c>
      <c r="N494" s="11">
        <v>0</v>
      </c>
      <c r="O494" s="12">
        <v>0.21685606060606061</v>
      </c>
      <c r="P494" s="11">
        <v>0</v>
      </c>
      <c r="Q494" s="11">
        <v>0.21685606060606061</v>
      </c>
      <c r="R494" s="11">
        <v>0</v>
      </c>
      <c r="S494" s="12">
        <v>0.21685606060606061</v>
      </c>
      <c r="T494" s="11">
        <v>0</v>
      </c>
      <c r="U494" s="11">
        <v>0</v>
      </c>
      <c r="V494" s="11">
        <v>0</v>
      </c>
      <c r="W494" s="12">
        <v>0</v>
      </c>
    </row>
    <row r="495" spans="1:23" x14ac:dyDescent="0.3">
      <c r="A495" s="4">
        <v>35254345</v>
      </c>
      <c r="B495" s="4" t="s">
        <v>300</v>
      </c>
      <c r="C495" s="4">
        <v>102831106</v>
      </c>
      <c r="D495" t="s">
        <v>320</v>
      </c>
      <c r="E495" t="s">
        <v>301</v>
      </c>
      <c r="F495" s="4" t="s">
        <v>54</v>
      </c>
      <c r="G495" s="4" t="s">
        <v>21</v>
      </c>
      <c r="H495" s="4" t="s">
        <v>46</v>
      </c>
      <c r="I495" s="19">
        <v>44886</v>
      </c>
      <c r="J495" s="4">
        <v>2024</v>
      </c>
      <c r="K495" s="4" t="s">
        <v>39</v>
      </c>
      <c r="L495" s="11">
        <v>0</v>
      </c>
      <c r="M495" s="11">
        <v>6.2500000000000003E-3</v>
      </c>
      <c r="N495" s="11">
        <v>0</v>
      </c>
      <c r="O495" s="12">
        <v>6.2500000000000003E-3</v>
      </c>
      <c r="P495" s="11">
        <v>0</v>
      </c>
      <c r="Q495" s="11">
        <v>6.2500000000000003E-3</v>
      </c>
      <c r="R495" s="11">
        <v>0</v>
      </c>
      <c r="S495" s="12">
        <v>6.2500000000000003E-3</v>
      </c>
      <c r="T495" s="11">
        <v>0</v>
      </c>
      <c r="U495" s="11">
        <v>0</v>
      </c>
      <c r="V495" s="11">
        <v>0</v>
      </c>
      <c r="W495" s="12">
        <v>0</v>
      </c>
    </row>
    <row r="496" spans="1:23" x14ac:dyDescent="0.3">
      <c r="A496" s="4">
        <v>35499494</v>
      </c>
      <c r="B496" s="4" t="s">
        <v>300</v>
      </c>
      <c r="C496" s="4" t="s">
        <v>46</v>
      </c>
      <c r="D496" t="s">
        <v>46</v>
      </c>
      <c r="E496" t="s">
        <v>46</v>
      </c>
      <c r="F496" s="4" t="s">
        <v>54</v>
      </c>
      <c r="G496" s="4" t="s">
        <v>21</v>
      </c>
      <c r="H496" s="4" t="s">
        <v>46</v>
      </c>
      <c r="I496" s="19">
        <v>45157</v>
      </c>
      <c r="J496" s="4">
        <v>2024</v>
      </c>
      <c r="K496" s="4" t="s">
        <v>25</v>
      </c>
      <c r="L496" s="11">
        <v>0</v>
      </c>
      <c r="M496" s="11">
        <v>0.47348484848484851</v>
      </c>
      <c r="N496" s="11">
        <v>0</v>
      </c>
      <c r="O496" s="12">
        <v>0.47348484848484851</v>
      </c>
      <c r="P496" s="11">
        <v>0</v>
      </c>
      <c r="Q496" s="11">
        <v>0.47348484848484851</v>
      </c>
      <c r="R496" s="11">
        <v>0</v>
      </c>
      <c r="S496" s="12">
        <v>0.47348484848484851</v>
      </c>
      <c r="T496" s="11">
        <v>0</v>
      </c>
      <c r="U496" s="11">
        <v>0</v>
      </c>
      <c r="V496" s="11">
        <v>0</v>
      </c>
      <c r="W496" s="12">
        <v>0</v>
      </c>
    </row>
    <row r="497" spans="1:23" x14ac:dyDescent="0.3">
      <c r="A497" s="4">
        <v>35469309</v>
      </c>
      <c r="B497" s="4" t="s">
        <v>300</v>
      </c>
      <c r="C497" s="4" t="s">
        <v>46</v>
      </c>
      <c r="D497" t="s">
        <v>46</v>
      </c>
      <c r="E497" t="s">
        <v>46</v>
      </c>
      <c r="F497" s="4" t="s">
        <v>54</v>
      </c>
      <c r="G497" s="4" t="s">
        <v>21</v>
      </c>
      <c r="H497" s="4" t="s">
        <v>46</v>
      </c>
      <c r="I497" s="19">
        <v>45160</v>
      </c>
      <c r="J497" s="4">
        <v>2024</v>
      </c>
      <c r="K497" s="4" t="s">
        <v>39</v>
      </c>
      <c r="L497" s="11">
        <v>0</v>
      </c>
      <c r="M497" s="11">
        <v>7.3295454545454539E-2</v>
      </c>
      <c r="N497" s="11">
        <v>0</v>
      </c>
      <c r="O497" s="12">
        <v>7.3295454545454539E-2</v>
      </c>
      <c r="P497" s="11">
        <v>0</v>
      </c>
      <c r="Q497" s="11">
        <v>7.3295454545454539E-2</v>
      </c>
      <c r="R497" s="11">
        <v>0</v>
      </c>
      <c r="S497" s="12">
        <v>7.3295454545454539E-2</v>
      </c>
      <c r="T497" s="11">
        <v>0</v>
      </c>
      <c r="U497" s="11">
        <v>0</v>
      </c>
      <c r="V497" s="11">
        <v>0</v>
      </c>
      <c r="W497" s="12">
        <v>0</v>
      </c>
    </row>
    <row r="498" spans="1:23" x14ac:dyDescent="0.3">
      <c r="A498" s="4">
        <v>35038611</v>
      </c>
      <c r="B498" s="4" t="s">
        <v>353</v>
      </c>
      <c r="C498" s="4">
        <v>63801102</v>
      </c>
      <c r="D498" t="s">
        <v>205</v>
      </c>
      <c r="E498" s="21" t="s">
        <v>354</v>
      </c>
      <c r="F498" s="4" t="s">
        <v>112</v>
      </c>
      <c r="G498" s="4" t="s">
        <v>21</v>
      </c>
      <c r="H498" s="4">
        <v>67</v>
      </c>
      <c r="I498" s="19" t="s">
        <v>46</v>
      </c>
      <c r="J498" s="4">
        <v>2024</v>
      </c>
      <c r="K498" s="4" t="s">
        <v>355</v>
      </c>
      <c r="L498" s="11">
        <v>0</v>
      </c>
      <c r="M498" s="11">
        <v>0</v>
      </c>
      <c r="N498" s="11">
        <v>0.20833333333333334</v>
      </c>
      <c r="O498" s="12">
        <v>0.20833333333333334</v>
      </c>
      <c r="P498" s="11">
        <v>0</v>
      </c>
      <c r="Q498" s="11">
        <v>0</v>
      </c>
      <c r="R498" s="11">
        <v>0.20833333333333334</v>
      </c>
      <c r="S498" s="12">
        <v>0.20833333333333334</v>
      </c>
      <c r="T498" s="11">
        <v>0</v>
      </c>
      <c r="U498" s="11">
        <v>0</v>
      </c>
      <c r="V498" s="11">
        <v>0</v>
      </c>
      <c r="W498" s="12">
        <v>0</v>
      </c>
    </row>
    <row r="499" spans="1:23" x14ac:dyDescent="0.3">
      <c r="A499" s="4">
        <v>35038684</v>
      </c>
      <c r="B499" s="4" t="s">
        <v>353</v>
      </c>
      <c r="C499" s="4">
        <v>42681101</v>
      </c>
      <c r="D499" t="s">
        <v>356</v>
      </c>
      <c r="E499" s="21" t="s">
        <v>357</v>
      </c>
      <c r="F499" s="4" t="s">
        <v>350</v>
      </c>
      <c r="G499" s="4" t="s">
        <v>21</v>
      </c>
      <c r="H499" s="4">
        <v>1293</v>
      </c>
      <c r="I499" s="19" t="s">
        <v>46</v>
      </c>
      <c r="J499" s="4">
        <v>2024</v>
      </c>
      <c r="K499" s="4" t="s">
        <v>355</v>
      </c>
      <c r="L499" s="11">
        <v>0</v>
      </c>
      <c r="M499" s="11">
        <v>0</v>
      </c>
      <c r="N499" s="11">
        <v>0.16818181818181818</v>
      </c>
      <c r="O499" s="12">
        <v>0.16818181818181818</v>
      </c>
      <c r="P499" s="11">
        <v>0</v>
      </c>
      <c r="Q499" s="11">
        <v>0</v>
      </c>
      <c r="R499" s="11">
        <v>0.16818181818181818</v>
      </c>
      <c r="S499" s="12">
        <v>0.16818181818181818</v>
      </c>
      <c r="T499" s="11">
        <v>0</v>
      </c>
      <c r="U499" s="11">
        <v>0</v>
      </c>
      <c r="V499" s="11">
        <v>0</v>
      </c>
      <c r="W499" s="12">
        <v>0</v>
      </c>
    </row>
    <row r="500" spans="1:23" x14ac:dyDescent="0.3">
      <c r="A500" s="4">
        <v>35078178</v>
      </c>
      <c r="B500" s="4" t="s">
        <v>353</v>
      </c>
      <c r="C500" s="4">
        <v>82841101</v>
      </c>
      <c r="D500" t="s">
        <v>358</v>
      </c>
      <c r="E500" s="21" t="s">
        <v>359</v>
      </c>
      <c r="F500" s="4" t="s">
        <v>351</v>
      </c>
      <c r="G500" s="4" t="s">
        <v>21</v>
      </c>
      <c r="H500" s="4">
        <v>2968</v>
      </c>
      <c r="I500" s="19" t="s">
        <v>46</v>
      </c>
      <c r="J500" s="4">
        <v>2024</v>
      </c>
      <c r="K500" s="4" t="s">
        <v>355</v>
      </c>
      <c r="L500" s="11">
        <v>0</v>
      </c>
      <c r="M500" s="11">
        <v>0</v>
      </c>
      <c r="N500" s="11">
        <v>5.6818181818181816E-2</v>
      </c>
      <c r="O500" s="12">
        <v>5.6818181818181816E-2</v>
      </c>
      <c r="P500" s="11">
        <v>0</v>
      </c>
      <c r="Q500" s="11">
        <v>0</v>
      </c>
      <c r="R500" s="11">
        <v>5.6818181818181816E-2</v>
      </c>
      <c r="S500" s="12">
        <v>5.6818181818181816E-2</v>
      </c>
      <c r="T500" s="11">
        <v>0</v>
      </c>
      <c r="U500" s="11">
        <v>0</v>
      </c>
      <c r="V500" s="11">
        <v>0</v>
      </c>
      <c r="W500" s="12">
        <v>0</v>
      </c>
    </row>
    <row r="501" spans="1:23" x14ac:dyDescent="0.3">
      <c r="A501" s="4">
        <v>35099926</v>
      </c>
      <c r="B501" s="4" t="s">
        <v>353</v>
      </c>
      <c r="C501" s="4">
        <v>254061102</v>
      </c>
      <c r="D501" t="s">
        <v>360</v>
      </c>
      <c r="E501" s="21" t="s">
        <v>361</v>
      </c>
      <c r="F501" s="4" t="s">
        <v>513</v>
      </c>
      <c r="G501" s="4" t="s">
        <v>21</v>
      </c>
      <c r="H501" s="4">
        <v>589</v>
      </c>
      <c r="I501" s="19" t="s">
        <v>46</v>
      </c>
      <c r="J501" s="4">
        <v>2024</v>
      </c>
      <c r="K501" s="4" t="s">
        <v>355</v>
      </c>
      <c r="L501" s="11">
        <v>0</v>
      </c>
      <c r="M501" s="11">
        <v>0</v>
      </c>
      <c r="N501" s="11">
        <v>0.47973484848484849</v>
      </c>
      <c r="O501" s="12">
        <v>0.47973484848484849</v>
      </c>
      <c r="P501" s="11">
        <v>0</v>
      </c>
      <c r="Q501" s="11">
        <v>0</v>
      </c>
      <c r="R501" s="11">
        <v>0.47973484848484849</v>
      </c>
      <c r="S501" s="12">
        <v>0.47973484848484849</v>
      </c>
      <c r="T501" s="11">
        <v>0</v>
      </c>
      <c r="U501" s="11">
        <v>0</v>
      </c>
      <c r="V501" s="11">
        <v>0</v>
      </c>
      <c r="W501" s="12">
        <v>0</v>
      </c>
    </row>
    <row r="502" spans="1:23" x14ac:dyDescent="0.3">
      <c r="A502" s="4">
        <v>35145458</v>
      </c>
      <c r="B502" s="4" t="s">
        <v>353</v>
      </c>
      <c r="C502" s="4">
        <v>252192105</v>
      </c>
      <c r="D502" t="s">
        <v>208</v>
      </c>
      <c r="E502" s="21" t="s">
        <v>362</v>
      </c>
      <c r="F502" s="4" t="s">
        <v>76</v>
      </c>
      <c r="G502" s="4" t="s">
        <v>21</v>
      </c>
      <c r="H502" s="4">
        <v>882</v>
      </c>
      <c r="I502" s="19">
        <v>45334</v>
      </c>
      <c r="J502" s="4">
        <v>2024</v>
      </c>
      <c r="K502" s="4" t="s">
        <v>355</v>
      </c>
      <c r="L502" s="11">
        <v>0</v>
      </c>
      <c r="M502" s="11">
        <v>0</v>
      </c>
      <c r="N502" s="11">
        <v>1.6263257575757575</v>
      </c>
      <c r="O502" s="12">
        <v>1.6263257575757575</v>
      </c>
      <c r="P502" s="11">
        <v>0</v>
      </c>
      <c r="Q502" s="11">
        <v>0</v>
      </c>
      <c r="R502" s="11">
        <v>1.6263257575757575</v>
      </c>
      <c r="S502" s="12">
        <v>1.6263257575757575</v>
      </c>
      <c r="T502" s="11">
        <v>0</v>
      </c>
      <c r="U502" s="11">
        <v>0</v>
      </c>
      <c r="V502" s="11">
        <v>0</v>
      </c>
      <c r="W502" s="12">
        <v>0</v>
      </c>
    </row>
    <row r="503" spans="1:23" x14ac:dyDescent="0.3">
      <c r="A503" s="4">
        <v>35149235</v>
      </c>
      <c r="B503" s="4" t="s">
        <v>353</v>
      </c>
      <c r="C503" s="4">
        <v>43361103</v>
      </c>
      <c r="D503" t="s">
        <v>363</v>
      </c>
      <c r="E503" s="21" t="s">
        <v>364</v>
      </c>
      <c r="F503" s="4" t="s">
        <v>32</v>
      </c>
      <c r="G503" s="4" t="s">
        <v>21</v>
      </c>
      <c r="H503" s="4">
        <v>626</v>
      </c>
      <c r="I503" s="19">
        <v>45442</v>
      </c>
      <c r="J503" s="4">
        <v>2024</v>
      </c>
      <c r="K503" s="4" t="s">
        <v>355</v>
      </c>
      <c r="L503" s="11">
        <v>0</v>
      </c>
      <c r="M503" s="11">
        <v>0</v>
      </c>
      <c r="N503" s="11">
        <v>0.16515151515151516</v>
      </c>
      <c r="O503" s="12">
        <v>0.16515151515151516</v>
      </c>
      <c r="P503" s="11">
        <v>0</v>
      </c>
      <c r="Q503" s="11">
        <v>0</v>
      </c>
      <c r="R503" s="11">
        <v>0.16515151515151516</v>
      </c>
      <c r="S503" s="12">
        <v>0.16515151515151516</v>
      </c>
      <c r="T503" s="11">
        <v>0</v>
      </c>
      <c r="U503" s="11">
        <v>0</v>
      </c>
      <c r="V503" s="11">
        <v>0</v>
      </c>
      <c r="W503" s="12">
        <v>0</v>
      </c>
    </row>
    <row r="504" spans="1:23" x14ac:dyDescent="0.3">
      <c r="A504" s="4">
        <v>35150641</v>
      </c>
      <c r="B504" s="4" t="s">
        <v>353</v>
      </c>
      <c r="C504" s="4">
        <v>43361103</v>
      </c>
      <c r="D504" t="s">
        <v>363</v>
      </c>
      <c r="E504" s="21" t="s">
        <v>365</v>
      </c>
      <c r="F504" s="4" t="s">
        <v>32</v>
      </c>
      <c r="G504" s="4" t="s">
        <v>21</v>
      </c>
      <c r="H504" s="4">
        <v>212</v>
      </c>
      <c r="I504" s="19" t="s">
        <v>46</v>
      </c>
      <c r="J504" s="4">
        <v>2024</v>
      </c>
      <c r="K504" s="4" t="s">
        <v>355</v>
      </c>
      <c r="L504" s="11">
        <v>0</v>
      </c>
      <c r="M504" s="11">
        <v>0</v>
      </c>
      <c r="N504" s="11">
        <v>7.1969696969696975E-2</v>
      </c>
      <c r="O504" s="12">
        <v>7.1969696969696975E-2</v>
      </c>
      <c r="P504" s="11">
        <v>0</v>
      </c>
      <c r="Q504" s="11">
        <v>0</v>
      </c>
      <c r="R504" s="11">
        <v>7.1969696969696975E-2</v>
      </c>
      <c r="S504" s="12">
        <v>7.1969696969696975E-2</v>
      </c>
      <c r="T504" s="11">
        <v>0</v>
      </c>
      <c r="U504" s="11">
        <v>0</v>
      </c>
      <c r="V504" s="11">
        <v>0</v>
      </c>
      <c r="W504" s="12">
        <v>0</v>
      </c>
    </row>
    <row r="505" spans="1:23" x14ac:dyDescent="0.3">
      <c r="A505" s="4">
        <v>35150991</v>
      </c>
      <c r="B505" s="4" t="s">
        <v>353</v>
      </c>
      <c r="C505" s="4">
        <v>192311142</v>
      </c>
      <c r="D505" t="s">
        <v>366</v>
      </c>
      <c r="E505" s="21" t="s">
        <v>367</v>
      </c>
      <c r="F505" s="4" t="s">
        <v>516</v>
      </c>
      <c r="G505" s="4" t="s">
        <v>21</v>
      </c>
      <c r="H505" s="4">
        <v>1429</v>
      </c>
      <c r="I505" s="19">
        <v>45316</v>
      </c>
      <c r="J505" s="4">
        <v>2024</v>
      </c>
      <c r="K505" s="4" t="s">
        <v>355</v>
      </c>
      <c r="L505" s="11">
        <v>0</v>
      </c>
      <c r="M505" s="11">
        <v>0</v>
      </c>
      <c r="N505" s="11">
        <v>7.2159090909090909E-2</v>
      </c>
      <c r="O505" s="12">
        <v>7.2159090909090909E-2</v>
      </c>
      <c r="P505" s="11">
        <v>0</v>
      </c>
      <c r="Q505" s="11">
        <v>0</v>
      </c>
      <c r="R505" s="11">
        <v>7.2159090909090909E-2</v>
      </c>
      <c r="S505" s="12">
        <v>7.2159090909090909E-2</v>
      </c>
      <c r="T505" s="11">
        <v>0</v>
      </c>
      <c r="U505" s="11">
        <v>0</v>
      </c>
      <c r="V505" s="11">
        <v>0</v>
      </c>
      <c r="W505" s="12">
        <v>0</v>
      </c>
    </row>
    <row r="506" spans="1:23" x14ac:dyDescent="0.3">
      <c r="A506" s="4">
        <v>35151005</v>
      </c>
      <c r="B506" s="4" t="s">
        <v>353</v>
      </c>
      <c r="C506" s="4">
        <v>42871101</v>
      </c>
      <c r="D506" t="s">
        <v>155</v>
      </c>
      <c r="E506" s="21" t="s">
        <v>368</v>
      </c>
      <c r="F506" s="4" t="s">
        <v>32</v>
      </c>
      <c r="G506" s="4" t="s">
        <v>21</v>
      </c>
      <c r="H506" s="4">
        <v>259</v>
      </c>
      <c r="I506" s="19" t="s">
        <v>46</v>
      </c>
      <c r="J506" s="4">
        <v>2024</v>
      </c>
      <c r="K506" s="4" t="s">
        <v>355</v>
      </c>
      <c r="L506" s="11">
        <v>0</v>
      </c>
      <c r="M506" s="11">
        <v>0</v>
      </c>
      <c r="N506" s="11">
        <v>0.28636363636363638</v>
      </c>
      <c r="O506" s="12">
        <v>0.28636363636363638</v>
      </c>
      <c r="P506" s="11">
        <v>0</v>
      </c>
      <c r="Q506" s="11">
        <v>0</v>
      </c>
      <c r="R506" s="11">
        <v>0.28636363636363638</v>
      </c>
      <c r="S506" s="12">
        <v>0.28636363636363638</v>
      </c>
      <c r="T506" s="11">
        <v>0</v>
      </c>
      <c r="U506" s="11">
        <v>0</v>
      </c>
      <c r="V506" s="11">
        <v>0</v>
      </c>
      <c r="W506" s="12">
        <v>0</v>
      </c>
    </row>
    <row r="507" spans="1:23" x14ac:dyDescent="0.3">
      <c r="A507" s="4">
        <v>35165775</v>
      </c>
      <c r="B507" s="4" t="s">
        <v>353</v>
      </c>
      <c r="C507" s="4">
        <v>153081109</v>
      </c>
      <c r="D507" t="s">
        <v>369</v>
      </c>
      <c r="E507" s="21" t="s">
        <v>370</v>
      </c>
      <c r="F507" s="4" t="s">
        <v>26</v>
      </c>
      <c r="G507" s="4" t="s">
        <v>21</v>
      </c>
      <c r="H507" s="4" t="s">
        <v>204</v>
      </c>
      <c r="I507" s="19">
        <v>44841</v>
      </c>
      <c r="J507" s="4">
        <v>2024</v>
      </c>
      <c r="K507" s="4" t="s">
        <v>355</v>
      </c>
      <c r="L507" s="11">
        <v>0</v>
      </c>
      <c r="M507" s="11">
        <v>0</v>
      </c>
      <c r="N507" s="11">
        <v>0.21079545454545454</v>
      </c>
      <c r="O507" s="12">
        <v>0.21079545454545454</v>
      </c>
      <c r="P507" s="11">
        <v>0</v>
      </c>
      <c r="Q507" s="11">
        <v>0</v>
      </c>
      <c r="R507" s="11">
        <v>0.21079545454545454</v>
      </c>
      <c r="S507" s="12">
        <v>0.21079545454545454</v>
      </c>
      <c r="T507" s="11">
        <v>0</v>
      </c>
      <c r="U507" s="11">
        <v>0</v>
      </c>
      <c r="V507" s="11">
        <v>0</v>
      </c>
      <c r="W507" s="12">
        <v>0</v>
      </c>
    </row>
    <row r="508" spans="1:23" x14ac:dyDescent="0.3">
      <c r="A508" s="4">
        <v>35204814</v>
      </c>
      <c r="B508" s="4" t="s">
        <v>353</v>
      </c>
      <c r="C508" s="4">
        <v>103601101</v>
      </c>
      <c r="D508" t="s">
        <v>371</v>
      </c>
      <c r="E508" s="21" t="s">
        <v>372</v>
      </c>
      <c r="F508" s="4" t="s">
        <v>22</v>
      </c>
      <c r="G508" s="4" t="s">
        <v>21</v>
      </c>
      <c r="H508" s="4">
        <v>820</v>
      </c>
      <c r="I508" s="19">
        <v>45369</v>
      </c>
      <c r="J508" s="4">
        <v>2024</v>
      </c>
      <c r="K508" s="4" t="s">
        <v>355</v>
      </c>
      <c r="L508" s="11">
        <v>0</v>
      </c>
      <c r="M508" s="11">
        <v>0</v>
      </c>
      <c r="N508" s="11">
        <v>0.21022727272727273</v>
      </c>
      <c r="O508" s="12">
        <v>0.21022727272727273</v>
      </c>
      <c r="P508" s="11">
        <v>0</v>
      </c>
      <c r="Q508" s="11">
        <v>0</v>
      </c>
      <c r="R508" s="11">
        <v>0.21022727272727273</v>
      </c>
      <c r="S508" s="12">
        <v>0.21022727272727273</v>
      </c>
      <c r="T508" s="11">
        <v>0</v>
      </c>
      <c r="U508" s="11">
        <v>0</v>
      </c>
      <c r="V508" s="11">
        <v>0</v>
      </c>
      <c r="W508" s="12">
        <v>0</v>
      </c>
    </row>
    <row r="509" spans="1:23" x14ac:dyDescent="0.3">
      <c r="A509" s="4">
        <v>35207962</v>
      </c>
      <c r="B509" s="4" t="s">
        <v>353</v>
      </c>
      <c r="C509" s="4">
        <v>103601101</v>
      </c>
      <c r="D509" t="s">
        <v>371</v>
      </c>
      <c r="E509" s="21" t="s">
        <v>373</v>
      </c>
      <c r="F509" s="4" t="s">
        <v>22</v>
      </c>
      <c r="G509" s="4" t="s">
        <v>21</v>
      </c>
      <c r="H509" s="4">
        <v>678</v>
      </c>
      <c r="I509" s="19" t="s">
        <v>46</v>
      </c>
      <c r="J509" s="4">
        <v>2024</v>
      </c>
      <c r="K509" s="4" t="s">
        <v>355</v>
      </c>
      <c r="L509" s="11">
        <v>0</v>
      </c>
      <c r="M509" s="11">
        <v>0</v>
      </c>
      <c r="N509" s="11">
        <v>8.6363636363636365E-2</v>
      </c>
      <c r="O509" s="12">
        <v>8.6363636363636365E-2</v>
      </c>
      <c r="P509" s="11">
        <v>0</v>
      </c>
      <c r="Q509" s="11">
        <v>0</v>
      </c>
      <c r="R509" s="11">
        <v>8.6363636363636365E-2</v>
      </c>
      <c r="S509" s="12">
        <v>8.6363636363636365E-2</v>
      </c>
      <c r="T509" s="11">
        <v>0</v>
      </c>
      <c r="U509" s="11">
        <v>0</v>
      </c>
      <c r="V509" s="11">
        <v>0</v>
      </c>
      <c r="W509" s="12">
        <v>0</v>
      </c>
    </row>
    <row r="510" spans="1:23" x14ac:dyDescent="0.3">
      <c r="A510" s="4">
        <v>35208054</v>
      </c>
      <c r="B510" s="4" t="s">
        <v>353</v>
      </c>
      <c r="C510" s="4">
        <v>153082106</v>
      </c>
      <c r="D510" t="s">
        <v>211</v>
      </c>
      <c r="E510" s="21" t="s">
        <v>47</v>
      </c>
      <c r="F510" s="4" t="s">
        <v>26</v>
      </c>
      <c r="G510" s="4" t="s">
        <v>21</v>
      </c>
      <c r="H510" s="4">
        <v>1666</v>
      </c>
      <c r="I510" s="19">
        <v>45339</v>
      </c>
      <c r="J510" s="4">
        <v>2024</v>
      </c>
      <c r="K510" s="4" t="s">
        <v>355</v>
      </c>
      <c r="L510" s="11">
        <v>0</v>
      </c>
      <c r="M510" s="11">
        <v>0</v>
      </c>
      <c r="N510" s="11">
        <v>0.14867424242424243</v>
      </c>
      <c r="O510" s="12">
        <v>0.14867424242424243</v>
      </c>
      <c r="P510" s="11">
        <v>0</v>
      </c>
      <c r="Q510" s="11">
        <v>0</v>
      </c>
      <c r="R510" s="11">
        <v>0.14867424242424243</v>
      </c>
      <c r="S510" s="12">
        <v>0.14867424242424243</v>
      </c>
      <c r="T510" s="11">
        <v>0</v>
      </c>
      <c r="U510" s="11">
        <v>0</v>
      </c>
      <c r="V510" s="11">
        <v>0</v>
      </c>
      <c r="W510" s="12">
        <v>0</v>
      </c>
    </row>
    <row r="511" spans="1:23" x14ac:dyDescent="0.3">
      <c r="A511" s="4">
        <v>35208094</v>
      </c>
      <c r="B511" s="4" t="s">
        <v>353</v>
      </c>
      <c r="C511" s="4">
        <v>192221102</v>
      </c>
      <c r="D511" t="s">
        <v>374</v>
      </c>
      <c r="E511" s="21" t="s">
        <v>375</v>
      </c>
      <c r="F511" s="4" t="s">
        <v>516</v>
      </c>
      <c r="G511" s="4" t="s">
        <v>21</v>
      </c>
      <c r="H511" s="4">
        <v>1237</v>
      </c>
      <c r="I511" s="19" t="s">
        <v>46</v>
      </c>
      <c r="J511" s="4">
        <v>2024</v>
      </c>
      <c r="K511" s="4" t="s">
        <v>355</v>
      </c>
      <c r="L511" s="11">
        <v>0</v>
      </c>
      <c r="M511" s="11">
        <v>0</v>
      </c>
      <c r="N511" s="11">
        <v>7.9734848484848492E-2</v>
      </c>
      <c r="O511" s="12">
        <v>7.9734848484848492E-2</v>
      </c>
      <c r="P511" s="11">
        <v>0</v>
      </c>
      <c r="Q511" s="11">
        <v>0</v>
      </c>
      <c r="R511" s="11">
        <v>7.9734848484848492E-2</v>
      </c>
      <c r="S511" s="12">
        <v>7.9734848484848492E-2</v>
      </c>
      <c r="T511" s="11">
        <v>0</v>
      </c>
      <c r="U511" s="11">
        <v>0</v>
      </c>
      <c r="V511" s="11">
        <v>0</v>
      </c>
      <c r="W511" s="12">
        <v>0</v>
      </c>
    </row>
    <row r="512" spans="1:23" x14ac:dyDescent="0.3">
      <c r="A512" s="4">
        <v>35208097</v>
      </c>
      <c r="B512" s="4" t="s">
        <v>353</v>
      </c>
      <c r="C512" s="4">
        <v>43361103</v>
      </c>
      <c r="D512" t="s">
        <v>363</v>
      </c>
      <c r="E512" s="21" t="s">
        <v>376</v>
      </c>
      <c r="F512" s="4" t="s">
        <v>32</v>
      </c>
      <c r="G512" s="4" t="s">
        <v>21</v>
      </c>
      <c r="H512" s="4">
        <v>181</v>
      </c>
      <c r="I512" s="19" t="s">
        <v>46</v>
      </c>
      <c r="J512" s="4">
        <v>2024</v>
      </c>
      <c r="K512" s="4" t="s">
        <v>355</v>
      </c>
      <c r="L512" s="11">
        <v>0</v>
      </c>
      <c r="M512" s="11">
        <v>0</v>
      </c>
      <c r="N512" s="11">
        <v>1.7045454545454544E-2</v>
      </c>
      <c r="O512" s="12">
        <v>1.7045454545454544E-2</v>
      </c>
      <c r="P512" s="11">
        <v>0</v>
      </c>
      <c r="Q512" s="11">
        <v>0</v>
      </c>
      <c r="R512" s="11">
        <v>1.7045454545454544E-2</v>
      </c>
      <c r="S512" s="12">
        <v>1.7045454545454544E-2</v>
      </c>
      <c r="T512" s="11">
        <v>0</v>
      </c>
      <c r="U512" s="11">
        <v>0</v>
      </c>
      <c r="V512" s="11">
        <v>0</v>
      </c>
      <c r="W512" s="12">
        <v>0</v>
      </c>
    </row>
    <row r="513" spans="1:23" x14ac:dyDescent="0.3">
      <c r="A513" s="4">
        <v>35211643</v>
      </c>
      <c r="B513" s="4" t="s">
        <v>353</v>
      </c>
      <c r="C513" s="4">
        <v>103521103</v>
      </c>
      <c r="D513" t="s">
        <v>212</v>
      </c>
      <c r="E513" s="21" t="s">
        <v>377</v>
      </c>
      <c r="F513" s="4" t="s">
        <v>22</v>
      </c>
      <c r="G513" s="4" t="s">
        <v>21</v>
      </c>
      <c r="H513" s="4">
        <v>981</v>
      </c>
      <c r="I513" s="19" t="s">
        <v>46</v>
      </c>
      <c r="J513" s="4">
        <v>2024</v>
      </c>
      <c r="K513" s="4" t="s">
        <v>355</v>
      </c>
      <c r="L513" s="11">
        <v>0</v>
      </c>
      <c r="M513" s="11">
        <v>0</v>
      </c>
      <c r="N513" s="11">
        <v>0.24488636363636362</v>
      </c>
      <c r="O513" s="12">
        <v>0.24488636363636362</v>
      </c>
      <c r="P513" s="11">
        <v>0</v>
      </c>
      <c r="Q513" s="11">
        <v>0</v>
      </c>
      <c r="R513" s="11">
        <v>0.24488636363636362</v>
      </c>
      <c r="S513" s="12">
        <v>0.24488636363636362</v>
      </c>
      <c r="T513" s="11">
        <v>0</v>
      </c>
      <c r="U513" s="11">
        <v>0</v>
      </c>
      <c r="V513" s="11">
        <v>0</v>
      </c>
      <c r="W513" s="12">
        <v>0</v>
      </c>
    </row>
    <row r="514" spans="1:23" x14ac:dyDescent="0.3">
      <c r="A514" s="4">
        <v>35211659</v>
      </c>
      <c r="B514" s="4" t="s">
        <v>353</v>
      </c>
      <c r="C514" s="4">
        <v>152471101</v>
      </c>
      <c r="D514" t="s">
        <v>213</v>
      </c>
      <c r="E514" s="21" t="s">
        <v>378</v>
      </c>
      <c r="F514" s="4" t="s">
        <v>325</v>
      </c>
      <c r="G514" s="4" t="s">
        <v>21</v>
      </c>
      <c r="H514" s="4">
        <v>1590</v>
      </c>
      <c r="I514" s="19" t="s">
        <v>46</v>
      </c>
      <c r="J514" s="4">
        <v>2024</v>
      </c>
      <c r="K514" s="4" t="s">
        <v>355</v>
      </c>
      <c r="L514" s="11">
        <v>0</v>
      </c>
      <c r="M514" s="11">
        <v>0</v>
      </c>
      <c r="N514" s="11">
        <v>3.0303030303030304E-2</v>
      </c>
      <c r="O514" s="12">
        <v>3.0303030303030304E-2</v>
      </c>
      <c r="P514" s="11">
        <v>0</v>
      </c>
      <c r="Q514" s="11">
        <v>0</v>
      </c>
      <c r="R514" s="11">
        <v>3.0303030303030304E-2</v>
      </c>
      <c r="S514" s="12">
        <v>3.0303030303030304E-2</v>
      </c>
      <c r="T514" s="11">
        <v>0</v>
      </c>
      <c r="U514" s="11">
        <v>0</v>
      </c>
      <c r="V514" s="11">
        <v>0</v>
      </c>
      <c r="W514" s="12">
        <v>0</v>
      </c>
    </row>
    <row r="515" spans="1:23" x14ac:dyDescent="0.3">
      <c r="A515" s="4">
        <v>35217564</v>
      </c>
      <c r="B515" s="4" t="s">
        <v>353</v>
      </c>
      <c r="C515" s="4">
        <v>153132101</v>
      </c>
      <c r="D515" t="s">
        <v>379</v>
      </c>
      <c r="E515" s="21" t="s">
        <v>380</v>
      </c>
      <c r="F515" s="4" t="s">
        <v>325</v>
      </c>
      <c r="G515" s="4" t="s">
        <v>21</v>
      </c>
      <c r="H515" s="4">
        <v>758</v>
      </c>
      <c r="I515" s="19" t="s">
        <v>46</v>
      </c>
      <c r="J515" s="4">
        <v>2024</v>
      </c>
      <c r="K515" s="4" t="s">
        <v>355</v>
      </c>
      <c r="L515" s="11">
        <v>0</v>
      </c>
      <c r="M515" s="11">
        <v>0</v>
      </c>
      <c r="N515" s="11">
        <v>5.6818181818181816E-2</v>
      </c>
      <c r="O515" s="12">
        <v>5.6818181818181816E-2</v>
      </c>
      <c r="P515" s="11">
        <v>0</v>
      </c>
      <c r="Q515" s="11">
        <v>0</v>
      </c>
      <c r="R515" s="11">
        <v>5.6818181818181816E-2</v>
      </c>
      <c r="S515" s="12">
        <v>5.6818181818181816E-2</v>
      </c>
      <c r="T515" s="11">
        <v>0</v>
      </c>
      <c r="U515" s="11">
        <v>0</v>
      </c>
      <c r="V515" s="11">
        <v>0</v>
      </c>
      <c r="W515" s="12">
        <v>0</v>
      </c>
    </row>
    <row r="516" spans="1:23" x14ac:dyDescent="0.3">
      <c r="A516" s="4">
        <v>35221249</v>
      </c>
      <c r="B516" s="4" t="s">
        <v>353</v>
      </c>
      <c r="C516" s="4">
        <v>103091102</v>
      </c>
      <c r="D516" t="s">
        <v>218</v>
      </c>
      <c r="E516" s="21" t="s">
        <v>381</v>
      </c>
      <c r="F516" s="4" t="s">
        <v>54</v>
      </c>
      <c r="G516" s="4" t="s">
        <v>21</v>
      </c>
      <c r="H516" s="4">
        <v>771</v>
      </c>
      <c r="I516" s="19" t="s">
        <v>46</v>
      </c>
      <c r="J516" s="4">
        <v>2024</v>
      </c>
      <c r="K516" s="4" t="s">
        <v>355</v>
      </c>
      <c r="L516" s="11">
        <v>0</v>
      </c>
      <c r="M516" s="11">
        <v>0</v>
      </c>
      <c r="N516" s="11">
        <v>8.6363636363636365E-2</v>
      </c>
      <c r="O516" s="12">
        <v>8.6363636363636365E-2</v>
      </c>
      <c r="P516" s="11">
        <v>0</v>
      </c>
      <c r="Q516" s="11">
        <v>0</v>
      </c>
      <c r="R516" s="11">
        <v>8.6363636363636365E-2</v>
      </c>
      <c r="S516" s="12">
        <v>8.6363636363636365E-2</v>
      </c>
      <c r="T516" s="11">
        <v>0</v>
      </c>
      <c r="U516" s="11">
        <v>0</v>
      </c>
      <c r="V516" s="11">
        <v>0</v>
      </c>
      <c r="W516" s="12">
        <v>0</v>
      </c>
    </row>
    <row r="517" spans="1:23" x14ac:dyDescent="0.3">
      <c r="A517" s="4">
        <v>35221620</v>
      </c>
      <c r="B517" s="4" t="s">
        <v>353</v>
      </c>
      <c r="C517" s="4">
        <v>83242105</v>
      </c>
      <c r="D517" t="s">
        <v>382</v>
      </c>
      <c r="E517" s="21" t="s">
        <v>383</v>
      </c>
      <c r="F517" s="4" t="s">
        <v>517</v>
      </c>
      <c r="G517" s="4" t="s">
        <v>21</v>
      </c>
      <c r="H517" s="4">
        <v>854</v>
      </c>
      <c r="I517" s="19">
        <v>45473</v>
      </c>
      <c r="J517" s="4">
        <v>2024</v>
      </c>
      <c r="K517" s="4" t="s">
        <v>355</v>
      </c>
      <c r="L517" s="11">
        <v>0</v>
      </c>
      <c r="M517" s="11">
        <v>0</v>
      </c>
      <c r="N517" s="11">
        <v>4.261363636363636E-2</v>
      </c>
      <c r="O517" s="12">
        <v>4.261363636363636E-2</v>
      </c>
      <c r="P517" s="11">
        <v>0</v>
      </c>
      <c r="Q517" s="11">
        <v>0</v>
      </c>
      <c r="R517" s="11">
        <v>4.261363636363636E-2</v>
      </c>
      <c r="S517" s="12">
        <v>4.261363636363636E-2</v>
      </c>
      <c r="T517" s="11">
        <v>0</v>
      </c>
      <c r="U517" s="11">
        <v>0</v>
      </c>
      <c r="V517" s="11">
        <v>0</v>
      </c>
      <c r="W517" s="12">
        <v>0</v>
      </c>
    </row>
    <row r="518" spans="1:23" x14ac:dyDescent="0.3">
      <c r="A518" s="4">
        <v>35221715</v>
      </c>
      <c r="B518" s="4" t="s">
        <v>353</v>
      </c>
      <c r="C518" s="4">
        <v>163351705</v>
      </c>
      <c r="D518" t="s">
        <v>384</v>
      </c>
      <c r="E518" s="21" t="s">
        <v>385</v>
      </c>
      <c r="F518" s="4" t="s">
        <v>68</v>
      </c>
      <c r="G518" s="4" t="s">
        <v>21</v>
      </c>
      <c r="H518" s="4">
        <v>1770</v>
      </c>
      <c r="I518" s="19" t="s">
        <v>46</v>
      </c>
      <c r="J518" s="4">
        <v>2024</v>
      </c>
      <c r="K518" s="4" t="s">
        <v>355</v>
      </c>
      <c r="L518" s="11">
        <v>0</v>
      </c>
      <c r="M518" s="11">
        <v>0</v>
      </c>
      <c r="N518" s="11">
        <v>4.128787878787879E-2</v>
      </c>
      <c r="O518" s="12">
        <v>4.128787878787879E-2</v>
      </c>
      <c r="P518" s="11">
        <v>0</v>
      </c>
      <c r="Q518" s="11">
        <v>0</v>
      </c>
      <c r="R518" s="11">
        <v>4.128787878787879E-2</v>
      </c>
      <c r="S518" s="12">
        <v>4.128787878787879E-2</v>
      </c>
      <c r="T518" s="11">
        <v>0</v>
      </c>
      <c r="U518" s="11">
        <v>0</v>
      </c>
      <c r="V518" s="11">
        <v>0</v>
      </c>
      <c r="W518" s="12">
        <v>0</v>
      </c>
    </row>
    <row r="519" spans="1:23" x14ac:dyDescent="0.3">
      <c r="A519" s="4">
        <v>35224438</v>
      </c>
      <c r="B519" s="4" t="s">
        <v>353</v>
      </c>
      <c r="C519" s="4">
        <v>183101104</v>
      </c>
      <c r="D519" t="s">
        <v>386</v>
      </c>
      <c r="E519" s="21" t="s">
        <v>387</v>
      </c>
      <c r="F519" s="4" t="s">
        <v>518</v>
      </c>
      <c r="G519" s="4" t="s">
        <v>21</v>
      </c>
      <c r="H519" s="4">
        <v>949</v>
      </c>
      <c r="I519" s="19" t="s">
        <v>46</v>
      </c>
      <c r="J519" s="4">
        <v>2024</v>
      </c>
      <c r="K519" s="4" t="s">
        <v>355</v>
      </c>
      <c r="L519" s="11">
        <v>0</v>
      </c>
      <c r="M519" s="11">
        <v>0</v>
      </c>
      <c r="N519" s="11">
        <v>1.7234848484848485E-2</v>
      </c>
      <c r="O519" s="12">
        <v>1.7234848484848485E-2</v>
      </c>
      <c r="P519" s="11">
        <v>0</v>
      </c>
      <c r="Q519" s="11">
        <v>0</v>
      </c>
      <c r="R519" s="11">
        <v>1.7234848484848485E-2</v>
      </c>
      <c r="S519" s="12">
        <v>1.7234848484848485E-2</v>
      </c>
      <c r="T519" s="11">
        <v>0</v>
      </c>
      <c r="U519" s="11">
        <v>0</v>
      </c>
      <c r="V519" s="11">
        <v>0</v>
      </c>
      <c r="W519" s="12">
        <v>0</v>
      </c>
    </row>
    <row r="520" spans="1:23" x14ac:dyDescent="0.3">
      <c r="A520" s="4">
        <v>35225011</v>
      </c>
      <c r="B520" s="4" t="s">
        <v>353</v>
      </c>
      <c r="C520" s="4">
        <v>183071101</v>
      </c>
      <c r="D520" t="s">
        <v>388</v>
      </c>
      <c r="E520" s="21" t="s">
        <v>389</v>
      </c>
      <c r="F520" s="4" t="s">
        <v>519</v>
      </c>
      <c r="G520" s="4" t="s">
        <v>21</v>
      </c>
      <c r="H520" s="4">
        <v>2433</v>
      </c>
      <c r="I520" s="19" t="s">
        <v>46</v>
      </c>
      <c r="J520" s="4">
        <v>2024</v>
      </c>
      <c r="K520" s="4" t="s">
        <v>355</v>
      </c>
      <c r="L520" s="11">
        <v>0</v>
      </c>
      <c r="M520" s="11">
        <v>0</v>
      </c>
      <c r="N520" s="11">
        <v>3.2575757575757577E-2</v>
      </c>
      <c r="O520" s="12">
        <v>3.2575757575757577E-2</v>
      </c>
      <c r="P520" s="11">
        <v>0</v>
      </c>
      <c r="Q520" s="11">
        <v>0</v>
      </c>
      <c r="R520" s="11">
        <v>3.2575757575757577E-2</v>
      </c>
      <c r="S520" s="12">
        <v>3.2575757575757577E-2</v>
      </c>
      <c r="T520" s="11">
        <v>0</v>
      </c>
      <c r="U520" s="11">
        <v>0</v>
      </c>
      <c r="V520" s="11">
        <v>0</v>
      </c>
      <c r="W520" s="12">
        <v>0</v>
      </c>
    </row>
    <row r="521" spans="1:23" x14ac:dyDescent="0.3">
      <c r="A521" s="4">
        <v>35225318</v>
      </c>
      <c r="B521" s="4" t="s">
        <v>353</v>
      </c>
      <c r="C521" s="4">
        <v>183031101</v>
      </c>
      <c r="D521" t="s">
        <v>390</v>
      </c>
      <c r="E521" s="21" t="s">
        <v>391</v>
      </c>
      <c r="F521" s="4" t="s">
        <v>518</v>
      </c>
      <c r="G521" s="4" t="s">
        <v>21</v>
      </c>
      <c r="H521" s="4">
        <v>256</v>
      </c>
      <c r="I521" s="19" t="s">
        <v>46</v>
      </c>
      <c r="J521" s="4">
        <v>2024</v>
      </c>
      <c r="K521" s="4" t="s">
        <v>355</v>
      </c>
      <c r="L521" s="11">
        <v>0</v>
      </c>
      <c r="M521" s="11">
        <v>0</v>
      </c>
      <c r="N521" s="11">
        <v>9.4696969696969696E-2</v>
      </c>
      <c r="O521" s="12">
        <v>9.4696969696969696E-2</v>
      </c>
      <c r="P521" s="11">
        <v>0</v>
      </c>
      <c r="Q521" s="11">
        <v>0</v>
      </c>
      <c r="R521" s="11">
        <v>9.4696969696969696E-2</v>
      </c>
      <c r="S521" s="12">
        <v>9.4696969696969696E-2</v>
      </c>
      <c r="T521" s="11">
        <v>0</v>
      </c>
      <c r="U521" s="11">
        <v>0</v>
      </c>
      <c r="V521" s="11">
        <v>0</v>
      </c>
      <c r="W521" s="12">
        <v>0</v>
      </c>
    </row>
    <row r="522" spans="1:23" x14ac:dyDescent="0.3">
      <c r="A522" s="4">
        <v>35225467</v>
      </c>
      <c r="B522" s="4" t="s">
        <v>353</v>
      </c>
      <c r="C522" s="4">
        <v>83692104</v>
      </c>
      <c r="D522" t="s">
        <v>392</v>
      </c>
      <c r="E522" s="21" t="s">
        <v>393</v>
      </c>
      <c r="F522" s="4" t="s">
        <v>351</v>
      </c>
      <c r="G522" s="4" t="s">
        <v>21</v>
      </c>
      <c r="H522" s="4">
        <v>2387</v>
      </c>
      <c r="I522" s="19" t="s">
        <v>46</v>
      </c>
      <c r="J522" s="4">
        <v>2024</v>
      </c>
      <c r="K522" s="4" t="s">
        <v>355</v>
      </c>
      <c r="L522" s="11">
        <v>0</v>
      </c>
      <c r="M522" s="11">
        <v>0</v>
      </c>
      <c r="N522" s="11">
        <v>2.3674242424242424E-2</v>
      </c>
      <c r="O522" s="12">
        <v>2.3674242424242424E-2</v>
      </c>
      <c r="P522" s="11">
        <v>0</v>
      </c>
      <c r="Q522" s="11">
        <v>0</v>
      </c>
      <c r="R522" s="11">
        <v>2.3674242424242424E-2</v>
      </c>
      <c r="S522" s="12">
        <v>2.3674242424242424E-2</v>
      </c>
      <c r="T522" s="11">
        <v>0</v>
      </c>
      <c r="U522" s="11">
        <v>0</v>
      </c>
      <c r="V522" s="11">
        <v>0</v>
      </c>
      <c r="W522" s="12">
        <v>0</v>
      </c>
    </row>
    <row r="523" spans="1:23" x14ac:dyDescent="0.3">
      <c r="A523" s="4">
        <v>35226625</v>
      </c>
      <c r="B523" s="4" t="s">
        <v>24</v>
      </c>
      <c r="C523" s="4">
        <v>102781101</v>
      </c>
      <c r="D523" t="s">
        <v>221</v>
      </c>
      <c r="E523" s="21" t="s">
        <v>394</v>
      </c>
      <c r="F523" s="4" t="s">
        <v>99</v>
      </c>
      <c r="G523" s="4" t="s">
        <v>21</v>
      </c>
      <c r="H523" s="4">
        <v>340</v>
      </c>
      <c r="I523" s="19">
        <v>45741.333333333336</v>
      </c>
      <c r="J523" s="4">
        <v>2025</v>
      </c>
      <c r="K523" s="4" t="s">
        <v>25</v>
      </c>
      <c r="L523" s="11">
        <v>0</v>
      </c>
      <c r="M523" s="11">
        <v>0</v>
      </c>
      <c r="N523" s="11">
        <v>8.9</v>
      </c>
      <c r="O523" s="12">
        <v>8.9</v>
      </c>
      <c r="P523" s="11">
        <v>0</v>
      </c>
      <c r="Q523" s="11">
        <v>0</v>
      </c>
      <c r="R523" s="11">
        <v>0</v>
      </c>
      <c r="S523" s="12">
        <v>0</v>
      </c>
      <c r="T523" s="11">
        <v>0</v>
      </c>
      <c r="U523" s="11">
        <v>0</v>
      </c>
      <c r="V523" s="11">
        <v>8.9</v>
      </c>
      <c r="W523" s="12">
        <v>8.9</v>
      </c>
    </row>
    <row r="524" spans="1:23" x14ac:dyDescent="0.3">
      <c r="A524" s="4">
        <v>35226873</v>
      </c>
      <c r="B524" s="4" t="s">
        <v>24</v>
      </c>
      <c r="C524" s="4">
        <v>43141101</v>
      </c>
      <c r="D524" t="s">
        <v>210</v>
      </c>
      <c r="E524" s="21" t="s">
        <v>42</v>
      </c>
      <c r="F524" s="4" t="s">
        <v>32</v>
      </c>
      <c r="G524" s="4" t="s">
        <v>21</v>
      </c>
      <c r="H524" s="4">
        <v>474</v>
      </c>
      <c r="I524" s="19">
        <v>45547.333333333336</v>
      </c>
      <c r="J524" s="4">
        <v>2025</v>
      </c>
      <c r="K524" s="4" t="s">
        <v>25</v>
      </c>
      <c r="L524" s="11">
        <v>0</v>
      </c>
      <c r="M524" s="11">
        <v>0</v>
      </c>
      <c r="N524" s="11">
        <v>1.0393939393939393</v>
      </c>
      <c r="O524" s="12">
        <v>1.0393939393939393</v>
      </c>
      <c r="P524" s="11">
        <v>0</v>
      </c>
      <c r="Q524" s="11">
        <v>0</v>
      </c>
      <c r="R524" s="11">
        <v>0</v>
      </c>
      <c r="S524" s="12">
        <v>0</v>
      </c>
      <c r="T524" s="11">
        <v>0</v>
      </c>
      <c r="U524" s="11">
        <v>0</v>
      </c>
      <c r="V524" s="11">
        <v>1.0393939393939393</v>
      </c>
      <c r="W524" s="12">
        <v>1.0393939393939393</v>
      </c>
    </row>
    <row r="525" spans="1:23" x14ac:dyDescent="0.3">
      <c r="A525" s="4">
        <v>35227654</v>
      </c>
      <c r="B525" s="4" t="s">
        <v>24</v>
      </c>
      <c r="C525" s="4">
        <v>63601104</v>
      </c>
      <c r="D525" t="s">
        <v>217</v>
      </c>
      <c r="E525" s="21" t="s">
        <v>51</v>
      </c>
      <c r="F525" s="4" t="s">
        <v>112</v>
      </c>
      <c r="G525" s="4" t="s">
        <v>21</v>
      </c>
      <c r="H525" s="4">
        <v>42</v>
      </c>
      <c r="I525" s="19" t="s">
        <v>46</v>
      </c>
      <c r="J525" s="4">
        <v>2024</v>
      </c>
      <c r="K525" s="4" t="s">
        <v>25</v>
      </c>
      <c r="L525" s="11">
        <v>0</v>
      </c>
      <c r="M525" s="11">
        <v>0</v>
      </c>
      <c r="N525" s="11">
        <v>0.87215909090909094</v>
      </c>
      <c r="O525" s="12">
        <v>0.87215909090909094</v>
      </c>
      <c r="P525" s="11">
        <v>0</v>
      </c>
      <c r="Q525" s="11">
        <v>0</v>
      </c>
      <c r="R525" s="11">
        <v>0.87215909090909094</v>
      </c>
      <c r="S525" s="12">
        <v>0.87215909090909094</v>
      </c>
      <c r="T525" s="11">
        <v>0</v>
      </c>
      <c r="U525" s="11">
        <v>0</v>
      </c>
      <c r="V525" s="11">
        <v>0</v>
      </c>
      <c r="W525" s="12">
        <v>0</v>
      </c>
    </row>
    <row r="526" spans="1:23" x14ac:dyDescent="0.3">
      <c r="A526" s="4">
        <v>35231623</v>
      </c>
      <c r="B526" s="4" t="s">
        <v>24</v>
      </c>
      <c r="C526" s="4">
        <v>43361102</v>
      </c>
      <c r="D526" t="s">
        <v>216</v>
      </c>
      <c r="E526" s="21" t="s">
        <v>50</v>
      </c>
      <c r="F526" s="4" t="s">
        <v>32</v>
      </c>
      <c r="G526" s="4" t="s">
        <v>21</v>
      </c>
      <c r="H526" s="4">
        <v>27</v>
      </c>
      <c r="I526" s="19">
        <v>45413</v>
      </c>
      <c r="J526" s="4">
        <v>2024</v>
      </c>
      <c r="K526" s="4" t="s">
        <v>25</v>
      </c>
      <c r="L526" s="11">
        <v>0</v>
      </c>
      <c r="M526" s="11">
        <v>0</v>
      </c>
      <c r="N526" s="11">
        <v>1.3916666666666666</v>
      </c>
      <c r="O526" s="12">
        <v>1.3916666666666666</v>
      </c>
      <c r="P526" s="11">
        <v>0</v>
      </c>
      <c r="Q526" s="11">
        <v>0</v>
      </c>
      <c r="R526" s="11">
        <v>1.3916666666666666</v>
      </c>
      <c r="S526" s="12">
        <v>1.3916666666666666</v>
      </c>
      <c r="T526" s="11">
        <v>0</v>
      </c>
      <c r="U526" s="11">
        <v>0</v>
      </c>
      <c r="V526" s="11">
        <v>0</v>
      </c>
      <c r="W526" s="12">
        <v>0</v>
      </c>
    </row>
    <row r="527" spans="1:23" x14ac:dyDescent="0.3">
      <c r="A527" s="4">
        <v>35235701</v>
      </c>
      <c r="B527" s="4" t="s">
        <v>38</v>
      </c>
      <c r="C527" s="4">
        <v>103221101</v>
      </c>
      <c r="D527" t="s">
        <v>224</v>
      </c>
      <c r="E527" s="21" t="s">
        <v>64</v>
      </c>
      <c r="F527" s="4" t="s">
        <v>54</v>
      </c>
      <c r="G527" s="4" t="s">
        <v>21</v>
      </c>
      <c r="H527" s="4">
        <v>1480</v>
      </c>
      <c r="I527" s="19">
        <v>45447.333333333336</v>
      </c>
      <c r="J527" s="4">
        <v>2025</v>
      </c>
      <c r="K527" s="4" t="s">
        <v>25</v>
      </c>
      <c r="L527" s="11">
        <v>0</v>
      </c>
      <c r="M527" s="11">
        <v>0</v>
      </c>
      <c r="N527" s="11">
        <v>0.10909090909090909</v>
      </c>
      <c r="O527" s="12">
        <v>0.10909090909090909</v>
      </c>
      <c r="P527" s="11">
        <v>0</v>
      </c>
      <c r="Q527" s="11">
        <v>0</v>
      </c>
      <c r="R527" s="11">
        <v>0</v>
      </c>
      <c r="S527" s="12">
        <v>0</v>
      </c>
      <c r="T527" s="11">
        <v>0</v>
      </c>
      <c r="U527" s="11">
        <v>0</v>
      </c>
      <c r="V527" s="11">
        <v>0.10909090909090909</v>
      </c>
      <c r="W527" s="12">
        <v>0.10909090909090909</v>
      </c>
    </row>
    <row r="528" spans="1:23" x14ac:dyDescent="0.3">
      <c r="A528" s="4">
        <v>35236997</v>
      </c>
      <c r="B528" s="4" t="s">
        <v>38</v>
      </c>
      <c r="C528" s="4">
        <v>102911103</v>
      </c>
      <c r="D528" t="s">
        <v>395</v>
      </c>
      <c r="E528" s="21" t="s">
        <v>396</v>
      </c>
      <c r="F528" s="4" t="s">
        <v>54</v>
      </c>
      <c r="G528" s="4" t="s">
        <v>21</v>
      </c>
      <c r="H528" s="4">
        <v>1299</v>
      </c>
      <c r="I528" s="19">
        <v>45112.333333333336</v>
      </c>
      <c r="J528" s="4">
        <v>2025</v>
      </c>
      <c r="K528" s="4" t="s">
        <v>25</v>
      </c>
      <c r="L528" s="11">
        <v>0</v>
      </c>
      <c r="M528" s="11">
        <v>0</v>
      </c>
      <c r="N528" s="11">
        <v>6.6287878787878785E-2</v>
      </c>
      <c r="O528" s="12">
        <v>6.6287878787878785E-2</v>
      </c>
      <c r="P528" s="11">
        <v>0</v>
      </c>
      <c r="Q528" s="11">
        <v>0</v>
      </c>
      <c r="R528" s="11">
        <v>0</v>
      </c>
      <c r="S528" s="12">
        <v>0</v>
      </c>
      <c r="T528" s="11">
        <v>0</v>
      </c>
      <c r="U528" s="11">
        <v>0</v>
      </c>
      <c r="V528" s="11">
        <v>6.6287878787878785E-2</v>
      </c>
      <c r="W528" s="12">
        <v>6.6287878787878785E-2</v>
      </c>
    </row>
    <row r="529" spans="1:23" x14ac:dyDescent="0.3">
      <c r="A529" s="4">
        <v>35241060</v>
      </c>
      <c r="B529" s="4" t="s">
        <v>24</v>
      </c>
      <c r="C529" s="4">
        <v>254421101</v>
      </c>
      <c r="D529" t="s">
        <v>397</v>
      </c>
      <c r="E529" s="21" t="s">
        <v>398</v>
      </c>
      <c r="F529" s="4" t="s">
        <v>43</v>
      </c>
      <c r="G529" s="4" t="s">
        <v>21</v>
      </c>
      <c r="H529" s="4">
        <v>421</v>
      </c>
      <c r="I529" s="19">
        <v>44867</v>
      </c>
      <c r="J529" s="4">
        <v>2024</v>
      </c>
      <c r="K529" s="4" t="s">
        <v>25</v>
      </c>
      <c r="L529" s="11">
        <v>0</v>
      </c>
      <c r="M529" s="11">
        <v>0</v>
      </c>
      <c r="N529" s="11">
        <v>1.3897727272727274</v>
      </c>
      <c r="O529" s="12">
        <v>1.3897727272727274</v>
      </c>
      <c r="P529" s="11">
        <v>0</v>
      </c>
      <c r="Q529" s="11">
        <v>0</v>
      </c>
      <c r="R529" s="11">
        <v>1.3897727272727274</v>
      </c>
      <c r="S529" s="12">
        <v>1.3897727272727274</v>
      </c>
      <c r="T529" s="11">
        <v>0</v>
      </c>
      <c r="U529" s="11">
        <v>0</v>
      </c>
      <c r="V529" s="11">
        <v>0</v>
      </c>
      <c r="W529" s="12">
        <v>0</v>
      </c>
    </row>
    <row r="530" spans="1:23" x14ac:dyDescent="0.3">
      <c r="A530" s="4">
        <v>35241075</v>
      </c>
      <c r="B530" s="4" t="s">
        <v>38</v>
      </c>
      <c r="C530" s="4">
        <v>102911103</v>
      </c>
      <c r="D530" t="s">
        <v>395</v>
      </c>
      <c r="E530" s="21" t="s">
        <v>396</v>
      </c>
      <c r="F530" s="4" t="s">
        <v>54</v>
      </c>
      <c r="G530" s="4" t="s">
        <v>21</v>
      </c>
      <c r="H530" s="4">
        <v>1299</v>
      </c>
      <c r="I530" s="19">
        <v>45117.333333333336</v>
      </c>
      <c r="J530" s="4">
        <v>2025</v>
      </c>
      <c r="K530" s="4" t="s">
        <v>25</v>
      </c>
      <c r="L530" s="11">
        <v>0</v>
      </c>
      <c r="M530" s="11">
        <v>0</v>
      </c>
      <c r="N530" s="11">
        <v>7.575757575757576E-2</v>
      </c>
      <c r="O530" s="12">
        <v>7.575757575757576E-2</v>
      </c>
      <c r="P530" s="11">
        <v>0</v>
      </c>
      <c r="Q530" s="11">
        <v>0</v>
      </c>
      <c r="R530" s="11">
        <v>0</v>
      </c>
      <c r="S530" s="12">
        <v>0</v>
      </c>
      <c r="T530" s="11">
        <v>0</v>
      </c>
      <c r="U530" s="11">
        <v>0</v>
      </c>
      <c r="V530" s="11">
        <v>7.575757575757576E-2</v>
      </c>
      <c r="W530" s="12">
        <v>7.575757575757576E-2</v>
      </c>
    </row>
    <row r="531" spans="1:23" x14ac:dyDescent="0.3">
      <c r="A531" s="4">
        <v>35242865</v>
      </c>
      <c r="B531" s="4" t="s">
        <v>353</v>
      </c>
      <c r="C531" s="4">
        <v>24251101</v>
      </c>
      <c r="D531" t="s">
        <v>225</v>
      </c>
      <c r="E531" s="21" t="s">
        <v>399</v>
      </c>
      <c r="F531" s="4" t="s">
        <v>349</v>
      </c>
      <c r="G531" s="4" t="s">
        <v>21</v>
      </c>
      <c r="H531" s="4">
        <v>1376</v>
      </c>
      <c r="I531" s="19" t="s">
        <v>46</v>
      </c>
      <c r="J531" s="4">
        <v>2024</v>
      </c>
      <c r="K531" s="4" t="s">
        <v>355</v>
      </c>
      <c r="L531" s="11">
        <v>0</v>
      </c>
      <c r="M531" s="11">
        <v>0</v>
      </c>
      <c r="N531" s="11">
        <v>5.6818181818181816E-2</v>
      </c>
      <c r="O531" s="12">
        <v>5.6818181818181816E-2</v>
      </c>
      <c r="P531" s="11">
        <v>0</v>
      </c>
      <c r="Q531" s="11">
        <v>0</v>
      </c>
      <c r="R531" s="11">
        <v>5.6818181818181816E-2</v>
      </c>
      <c r="S531" s="12">
        <v>5.6818181818181816E-2</v>
      </c>
      <c r="T531" s="11">
        <v>0</v>
      </c>
      <c r="U531" s="11">
        <v>0</v>
      </c>
      <c r="V531" s="11">
        <v>0</v>
      </c>
      <c r="W531" s="12">
        <v>0</v>
      </c>
    </row>
    <row r="532" spans="1:23" x14ac:dyDescent="0.3">
      <c r="A532" s="4">
        <v>35243444</v>
      </c>
      <c r="B532" s="4" t="s">
        <v>24</v>
      </c>
      <c r="C532" s="4">
        <v>102541101</v>
      </c>
      <c r="D532" t="s">
        <v>400</v>
      </c>
      <c r="E532" s="21" t="s">
        <v>401</v>
      </c>
      <c r="F532" s="4" t="s">
        <v>22</v>
      </c>
      <c r="G532" s="4" t="s">
        <v>21</v>
      </c>
      <c r="H532" s="4">
        <v>85</v>
      </c>
      <c r="I532" s="19">
        <v>45308</v>
      </c>
      <c r="J532" s="4">
        <v>2024</v>
      </c>
      <c r="K532" s="4" t="s">
        <v>25</v>
      </c>
      <c r="L532" s="11">
        <v>0</v>
      </c>
      <c r="M532" s="11">
        <v>0</v>
      </c>
      <c r="N532" s="11">
        <v>1</v>
      </c>
      <c r="O532" s="12">
        <v>1</v>
      </c>
      <c r="P532" s="11">
        <v>0</v>
      </c>
      <c r="Q532" s="11">
        <v>0</v>
      </c>
      <c r="R532" s="11">
        <v>1</v>
      </c>
      <c r="S532" s="12">
        <v>1</v>
      </c>
      <c r="T532" s="11">
        <v>0</v>
      </c>
      <c r="U532" s="11">
        <v>0</v>
      </c>
      <c r="V532" s="11">
        <v>0</v>
      </c>
      <c r="W532" s="12">
        <v>0</v>
      </c>
    </row>
    <row r="533" spans="1:23" x14ac:dyDescent="0.3">
      <c r="A533" s="4">
        <v>35243447</v>
      </c>
      <c r="B533" s="4" t="s">
        <v>24</v>
      </c>
      <c r="C533" s="4">
        <v>103351104</v>
      </c>
      <c r="D533" t="s">
        <v>402</v>
      </c>
      <c r="E533" s="21" t="s">
        <v>403</v>
      </c>
      <c r="F533" s="4" t="s">
        <v>22</v>
      </c>
      <c r="G533" s="4" t="s">
        <v>21</v>
      </c>
      <c r="H533" s="4">
        <v>100</v>
      </c>
      <c r="I533" s="19">
        <v>45413.333333333336</v>
      </c>
      <c r="J533" s="4">
        <v>2024</v>
      </c>
      <c r="K533" s="4" t="s">
        <v>25</v>
      </c>
      <c r="L533" s="11">
        <v>2.6399621212121214</v>
      </c>
      <c r="M533" s="11">
        <v>0</v>
      </c>
      <c r="N533" s="11">
        <v>3.2954545454545452E-2</v>
      </c>
      <c r="O533" s="12">
        <v>2.6729166666666666</v>
      </c>
      <c r="P533" s="11">
        <v>2.6399621212121214</v>
      </c>
      <c r="Q533" s="11">
        <v>0</v>
      </c>
      <c r="R533" s="11">
        <v>3.2954545454545452E-2</v>
      </c>
      <c r="S533" s="12">
        <v>2.6729166666666666</v>
      </c>
      <c r="T533" s="11">
        <v>0</v>
      </c>
      <c r="U533" s="11">
        <v>0</v>
      </c>
      <c r="V533" s="11">
        <v>0</v>
      </c>
      <c r="W533" s="12">
        <v>0</v>
      </c>
    </row>
    <row r="534" spans="1:23" x14ac:dyDescent="0.3">
      <c r="A534" s="4">
        <v>35244017</v>
      </c>
      <c r="B534" s="4" t="s">
        <v>353</v>
      </c>
      <c r="C534" s="4">
        <v>192221101</v>
      </c>
      <c r="D534" t="s">
        <v>404</v>
      </c>
      <c r="E534" s="21" t="s">
        <v>405</v>
      </c>
      <c r="F534" s="4" t="s">
        <v>516</v>
      </c>
      <c r="G534" s="4" t="s">
        <v>21</v>
      </c>
      <c r="H534" s="4">
        <v>1750</v>
      </c>
      <c r="I534" s="19" t="s">
        <v>46</v>
      </c>
      <c r="J534" s="4">
        <v>2024</v>
      </c>
      <c r="K534" s="4" t="s">
        <v>355</v>
      </c>
      <c r="L534" s="11">
        <v>0</v>
      </c>
      <c r="M534" s="11">
        <v>0</v>
      </c>
      <c r="N534" s="11">
        <v>0.25189393939393939</v>
      </c>
      <c r="O534" s="12">
        <v>0.25189393939393939</v>
      </c>
      <c r="P534" s="11">
        <v>0</v>
      </c>
      <c r="Q534" s="11">
        <v>0</v>
      </c>
      <c r="R534" s="11">
        <v>0.25189393939393939</v>
      </c>
      <c r="S534" s="12">
        <v>0.25189393939393939</v>
      </c>
      <c r="T534" s="11">
        <v>0</v>
      </c>
      <c r="U534" s="11">
        <v>0</v>
      </c>
      <c r="V534" s="11">
        <v>0</v>
      </c>
      <c r="W534" s="12">
        <v>0</v>
      </c>
    </row>
    <row r="535" spans="1:23" x14ac:dyDescent="0.3">
      <c r="A535" s="4">
        <v>35244105</v>
      </c>
      <c r="B535" s="4" t="s">
        <v>353</v>
      </c>
      <c r="C535" s="4">
        <v>43141101</v>
      </c>
      <c r="D535" t="s">
        <v>210</v>
      </c>
      <c r="E535" s="21" t="s">
        <v>42</v>
      </c>
      <c r="F535" s="4" t="s">
        <v>32</v>
      </c>
      <c r="G535" s="4" t="s">
        <v>21</v>
      </c>
      <c r="H535" s="4">
        <v>474</v>
      </c>
      <c r="I535" s="19" t="s">
        <v>46</v>
      </c>
      <c r="J535" s="4">
        <v>2024</v>
      </c>
      <c r="K535" s="4" t="s">
        <v>355</v>
      </c>
      <c r="L535" s="11">
        <v>0</v>
      </c>
      <c r="M535" s="11">
        <v>0</v>
      </c>
      <c r="N535" s="11">
        <v>5.6818181818181816E-2</v>
      </c>
      <c r="O535" s="12">
        <v>5.6818181818181816E-2</v>
      </c>
      <c r="P535" s="11">
        <v>0</v>
      </c>
      <c r="Q535" s="11">
        <v>0</v>
      </c>
      <c r="R535" s="11">
        <v>5.6818181818181816E-2</v>
      </c>
      <c r="S535" s="12">
        <v>5.6818181818181816E-2</v>
      </c>
      <c r="T535" s="11">
        <v>0</v>
      </c>
      <c r="U535" s="11">
        <v>0</v>
      </c>
      <c r="V535" s="11">
        <v>0</v>
      </c>
      <c r="W535" s="12">
        <v>0</v>
      </c>
    </row>
    <row r="536" spans="1:23" x14ac:dyDescent="0.3">
      <c r="A536" s="4">
        <v>35244150</v>
      </c>
      <c r="B536" s="4" t="s">
        <v>353</v>
      </c>
      <c r="C536" s="4">
        <v>152101102</v>
      </c>
      <c r="D536" t="s">
        <v>226</v>
      </c>
      <c r="E536" s="21" t="s">
        <v>66</v>
      </c>
      <c r="F536" s="4" t="s">
        <v>323</v>
      </c>
      <c r="G536" s="4" t="s">
        <v>21</v>
      </c>
      <c r="H536" s="4">
        <v>1700</v>
      </c>
      <c r="I536" s="19" t="s">
        <v>46</v>
      </c>
      <c r="J536" s="4">
        <v>2024</v>
      </c>
      <c r="K536" s="4" t="s">
        <v>355</v>
      </c>
      <c r="L536" s="11">
        <v>0</v>
      </c>
      <c r="M536" s="11">
        <v>0</v>
      </c>
      <c r="N536" s="11">
        <v>2.2727272727272728E-2</v>
      </c>
      <c r="O536" s="12">
        <v>2.2727272727272728E-2</v>
      </c>
      <c r="P536" s="11">
        <v>0</v>
      </c>
      <c r="Q536" s="11">
        <v>0</v>
      </c>
      <c r="R536" s="11">
        <v>2.2727272727272728E-2</v>
      </c>
      <c r="S536" s="12">
        <v>2.2727272727272728E-2</v>
      </c>
      <c r="T536" s="11">
        <v>0</v>
      </c>
      <c r="U536" s="11">
        <v>0</v>
      </c>
      <c r="V536" s="11">
        <v>0</v>
      </c>
      <c r="W536" s="12">
        <v>0</v>
      </c>
    </row>
    <row r="537" spans="1:23" x14ac:dyDescent="0.3">
      <c r="A537" s="4">
        <v>35244173</v>
      </c>
      <c r="B537" s="4" t="s">
        <v>353</v>
      </c>
      <c r="C537" s="4">
        <v>153652109</v>
      </c>
      <c r="D537" t="s">
        <v>406</v>
      </c>
      <c r="E537" s="21" t="s">
        <v>407</v>
      </c>
      <c r="F537" s="4" t="s">
        <v>26</v>
      </c>
      <c r="G537" s="4" t="s">
        <v>21</v>
      </c>
      <c r="H537" s="4">
        <v>2116</v>
      </c>
      <c r="I537" s="19" t="s">
        <v>46</v>
      </c>
      <c r="J537" s="4">
        <v>2024</v>
      </c>
      <c r="K537" s="4" t="s">
        <v>355</v>
      </c>
      <c r="L537" s="11">
        <v>0</v>
      </c>
      <c r="M537" s="11">
        <v>0</v>
      </c>
      <c r="N537" s="11">
        <v>7.575757575757576E-2</v>
      </c>
      <c r="O537" s="12">
        <v>7.575757575757576E-2</v>
      </c>
      <c r="P537" s="11">
        <v>0</v>
      </c>
      <c r="Q537" s="11">
        <v>0</v>
      </c>
      <c r="R537" s="11">
        <v>7.575757575757576E-2</v>
      </c>
      <c r="S537" s="12">
        <v>7.575757575757576E-2</v>
      </c>
      <c r="T537" s="11">
        <v>0</v>
      </c>
      <c r="U537" s="11">
        <v>0</v>
      </c>
      <c r="V537" s="11">
        <v>0</v>
      </c>
      <c r="W537" s="12">
        <v>0</v>
      </c>
    </row>
    <row r="538" spans="1:23" x14ac:dyDescent="0.3">
      <c r="A538" s="4">
        <v>35247033</v>
      </c>
      <c r="B538" s="4" t="s">
        <v>353</v>
      </c>
      <c r="C538" s="4">
        <v>82021106</v>
      </c>
      <c r="D538" t="s">
        <v>408</v>
      </c>
      <c r="E538" s="21" t="s">
        <v>409</v>
      </c>
      <c r="F538" s="4" t="s">
        <v>517</v>
      </c>
      <c r="G538" s="4" t="s">
        <v>21</v>
      </c>
      <c r="H538" s="4">
        <v>1864</v>
      </c>
      <c r="I538" s="19" t="s">
        <v>46</v>
      </c>
      <c r="J538" s="4">
        <v>2024</v>
      </c>
      <c r="K538" s="4" t="s">
        <v>355</v>
      </c>
      <c r="L538" s="11">
        <v>0</v>
      </c>
      <c r="M538" s="11">
        <v>0</v>
      </c>
      <c r="N538" s="11">
        <v>7.0643939393939398E-2</v>
      </c>
      <c r="O538" s="12">
        <v>7.0643939393939398E-2</v>
      </c>
      <c r="P538" s="11">
        <v>0</v>
      </c>
      <c r="Q538" s="11">
        <v>0</v>
      </c>
      <c r="R538" s="11">
        <v>7.0643939393939398E-2</v>
      </c>
      <c r="S538" s="12">
        <v>7.0643939393939398E-2</v>
      </c>
      <c r="T538" s="11">
        <v>0</v>
      </c>
      <c r="U538" s="11">
        <v>0</v>
      </c>
      <c r="V538" s="11">
        <v>0</v>
      </c>
      <c r="W538" s="12">
        <v>0</v>
      </c>
    </row>
    <row r="539" spans="1:23" x14ac:dyDescent="0.3">
      <c r="A539" s="4">
        <v>35249877</v>
      </c>
      <c r="B539" s="4" t="s">
        <v>24</v>
      </c>
      <c r="C539" s="4">
        <v>254432104</v>
      </c>
      <c r="D539" t="s">
        <v>410</v>
      </c>
      <c r="E539" s="21" t="s">
        <v>411</v>
      </c>
      <c r="F539" s="4" t="s">
        <v>43</v>
      </c>
      <c r="G539" s="4" t="s">
        <v>21</v>
      </c>
      <c r="H539" s="4">
        <v>132</v>
      </c>
      <c r="I539" s="19">
        <v>45138.333333333336</v>
      </c>
      <c r="J539" s="4">
        <v>2024</v>
      </c>
      <c r="K539" s="4" t="s">
        <v>25</v>
      </c>
      <c r="L539" s="11">
        <v>0</v>
      </c>
      <c r="M539" s="11">
        <v>0</v>
      </c>
      <c r="N539" s="11">
        <v>1.0299242424242425</v>
      </c>
      <c r="O539" s="12">
        <v>1.0299242424242425</v>
      </c>
      <c r="P539" s="11">
        <v>0</v>
      </c>
      <c r="Q539" s="11">
        <v>0</v>
      </c>
      <c r="R539" s="11">
        <v>1.0299242424242425</v>
      </c>
      <c r="S539" s="12">
        <v>1.0299242424242425</v>
      </c>
      <c r="T539" s="11">
        <v>0</v>
      </c>
      <c r="U539" s="11">
        <v>0</v>
      </c>
      <c r="V539" s="11">
        <v>0</v>
      </c>
      <c r="W539" s="12">
        <v>0</v>
      </c>
    </row>
    <row r="540" spans="1:23" x14ac:dyDescent="0.3">
      <c r="A540" s="4">
        <v>35250938</v>
      </c>
      <c r="B540" s="4" t="s">
        <v>353</v>
      </c>
      <c r="C540" s="4">
        <v>153652108</v>
      </c>
      <c r="D540" t="s">
        <v>412</v>
      </c>
      <c r="E540" s="21" t="s">
        <v>413</v>
      </c>
      <c r="F540" s="4" t="s">
        <v>26</v>
      </c>
      <c r="G540" s="4" t="s">
        <v>21</v>
      </c>
      <c r="H540" s="4">
        <v>424</v>
      </c>
      <c r="I540" s="19" t="s">
        <v>46</v>
      </c>
      <c r="J540" s="4">
        <v>2024</v>
      </c>
      <c r="K540" s="4" t="s">
        <v>355</v>
      </c>
      <c r="L540" s="11">
        <v>0</v>
      </c>
      <c r="M540" s="11">
        <v>0</v>
      </c>
      <c r="N540" s="11">
        <v>0.24431818181818182</v>
      </c>
      <c r="O540" s="12">
        <v>0.24431818181818182</v>
      </c>
      <c r="P540" s="11">
        <v>0</v>
      </c>
      <c r="Q540" s="11">
        <v>0</v>
      </c>
      <c r="R540" s="11">
        <v>0.24431818181818182</v>
      </c>
      <c r="S540" s="12">
        <v>0.24431818181818182</v>
      </c>
      <c r="T540" s="11">
        <v>0</v>
      </c>
      <c r="U540" s="11">
        <v>0</v>
      </c>
      <c r="V540" s="11">
        <v>0</v>
      </c>
      <c r="W540" s="12">
        <v>0</v>
      </c>
    </row>
    <row r="541" spans="1:23" x14ac:dyDescent="0.3">
      <c r="A541" s="4">
        <v>35254738</v>
      </c>
      <c r="B541" s="4" t="s">
        <v>24</v>
      </c>
      <c r="C541" s="4">
        <v>102541101</v>
      </c>
      <c r="D541" t="s">
        <v>400</v>
      </c>
      <c r="E541" s="21" t="s">
        <v>401</v>
      </c>
      <c r="F541" s="4" t="s">
        <v>22</v>
      </c>
      <c r="G541" s="4" t="s">
        <v>21</v>
      </c>
      <c r="H541" s="4">
        <v>85</v>
      </c>
      <c r="I541" s="19">
        <v>45295.333333333336</v>
      </c>
      <c r="J541" s="4">
        <v>2024</v>
      </c>
      <c r="K541" s="4" t="s">
        <v>25</v>
      </c>
      <c r="L541" s="11">
        <v>0</v>
      </c>
      <c r="M541" s="11">
        <v>0</v>
      </c>
      <c r="N541" s="11">
        <v>1.0179924242424243</v>
      </c>
      <c r="O541" s="12">
        <v>1.0179924242424243</v>
      </c>
      <c r="P541" s="11">
        <v>0</v>
      </c>
      <c r="Q541" s="11">
        <v>0</v>
      </c>
      <c r="R541" s="11">
        <v>1.0179924242424243</v>
      </c>
      <c r="S541" s="12">
        <v>1.0179924242424243</v>
      </c>
      <c r="T541" s="11">
        <v>0</v>
      </c>
      <c r="U541" s="11">
        <v>0</v>
      </c>
      <c r="V541" s="11">
        <v>0</v>
      </c>
      <c r="W541" s="12">
        <v>0</v>
      </c>
    </row>
    <row r="542" spans="1:23" x14ac:dyDescent="0.3">
      <c r="A542" s="4">
        <v>35254940</v>
      </c>
      <c r="B542" s="4" t="s">
        <v>24</v>
      </c>
      <c r="C542" s="4">
        <v>102541101</v>
      </c>
      <c r="D542" t="s">
        <v>400</v>
      </c>
      <c r="E542" s="21" t="s">
        <v>401</v>
      </c>
      <c r="F542" s="4" t="s">
        <v>22</v>
      </c>
      <c r="G542" s="4" t="s">
        <v>21</v>
      </c>
      <c r="H542" s="4">
        <v>85</v>
      </c>
      <c r="I542" s="19">
        <v>45167</v>
      </c>
      <c r="J542" s="4">
        <v>2024</v>
      </c>
      <c r="K542" s="4" t="s">
        <v>25</v>
      </c>
      <c r="L542" s="11">
        <v>0</v>
      </c>
      <c r="M542" s="11">
        <v>0</v>
      </c>
      <c r="N542" s="11">
        <v>0.64696969696969697</v>
      </c>
      <c r="O542" s="12">
        <v>0.64696969696969697</v>
      </c>
      <c r="P542" s="11">
        <v>0</v>
      </c>
      <c r="Q542" s="11">
        <v>0</v>
      </c>
      <c r="R542" s="11">
        <v>0.64696969696969697</v>
      </c>
      <c r="S542" s="12">
        <v>0.64696969696969697</v>
      </c>
      <c r="T542" s="11">
        <v>0</v>
      </c>
      <c r="U542" s="11">
        <v>0</v>
      </c>
      <c r="V542" s="11">
        <v>0</v>
      </c>
      <c r="W542" s="12">
        <v>0</v>
      </c>
    </row>
    <row r="543" spans="1:23" x14ac:dyDescent="0.3">
      <c r="A543" s="4">
        <v>35260868</v>
      </c>
      <c r="B543" s="4" t="s">
        <v>353</v>
      </c>
      <c r="C543" s="4">
        <v>162161101</v>
      </c>
      <c r="D543" t="s">
        <v>232</v>
      </c>
      <c r="E543" s="21" t="s">
        <v>414</v>
      </c>
      <c r="F543" s="4" t="s">
        <v>148</v>
      </c>
      <c r="G543" s="4" t="s">
        <v>21</v>
      </c>
      <c r="H543" s="4">
        <v>1571</v>
      </c>
      <c r="I543" s="19" t="s">
        <v>46</v>
      </c>
      <c r="J543" s="4">
        <v>2024</v>
      </c>
      <c r="K543" s="4" t="s">
        <v>355</v>
      </c>
      <c r="L543" s="11">
        <v>0</v>
      </c>
      <c r="M543" s="11">
        <v>0</v>
      </c>
      <c r="N543" s="11">
        <v>0.2109848484848485</v>
      </c>
      <c r="O543" s="12">
        <v>0.2109848484848485</v>
      </c>
      <c r="P543" s="11">
        <v>0</v>
      </c>
      <c r="Q543" s="11">
        <v>0</v>
      </c>
      <c r="R543" s="11">
        <v>0.2109848484848485</v>
      </c>
      <c r="S543" s="12">
        <v>0.2109848484848485</v>
      </c>
      <c r="T543" s="11">
        <v>0</v>
      </c>
      <c r="U543" s="11">
        <v>0</v>
      </c>
      <c r="V543" s="11">
        <v>0</v>
      </c>
      <c r="W543" s="12">
        <v>0</v>
      </c>
    </row>
    <row r="544" spans="1:23" x14ac:dyDescent="0.3">
      <c r="A544" s="4">
        <v>35274594</v>
      </c>
      <c r="B544" s="4" t="s">
        <v>24</v>
      </c>
      <c r="C544" s="4">
        <v>254452101</v>
      </c>
      <c r="D544" t="s">
        <v>227</v>
      </c>
      <c r="E544" s="21" t="s">
        <v>65</v>
      </c>
      <c r="F544" s="4" t="s">
        <v>76</v>
      </c>
      <c r="G544" s="4" t="s">
        <v>21</v>
      </c>
      <c r="H544" s="4">
        <v>428</v>
      </c>
      <c r="I544" s="19">
        <v>45233</v>
      </c>
      <c r="J544" s="4">
        <v>2024</v>
      </c>
      <c r="K544" s="4" t="s">
        <v>25</v>
      </c>
      <c r="L544" s="11">
        <v>0.23446969696969688</v>
      </c>
      <c r="M544" s="11">
        <v>0</v>
      </c>
      <c r="N544" s="11">
        <v>0.12367424242424242</v>
      </c>
      <c r="O544" s="12">
        <v>0.35814393939393929</v>
      </c>
      <c r="P544" s="11">
        <v>0.23446969696969688</v>
      </c>
      <c r="Q544" s="11">
        <v>0</v>
      </c>
      <c r="R544" s="11">
        <v>0.12367424242424242</v>
      </c>
      <c r="S544" s="12">
        <v>0.35814393939393929</v>
      </c>
      <c r="T544" s="11">
        <v>0</v>
      </c>
      <c r="U544" s="11">
        <v>0</v>
      </c>
      <c r="V544" s="11">
        <v>0</v>
      </c>
      <c r="W544" s="12">
        <v>0</v>
      </c>
    </row>
    <row r="545" spans="1:23" x14ac:dyDescent="0.3">
      <c r="A545" s="4">
        <v>35281215</v>
      </c>
      <c r="B545" s="4" t="s">
        <v>353</v>
      </c>
      <c r="C545" s="4">
        <v>162161101</v>
      </c>
      <c r="D545" t="s">
        <v>232</v>
      </c>
      <c r="E545" s="21" t="s">
        <v>81</v>
      </c>
      <c r="F545" s="4" t="s">
        <v>148</v>
      </c>
      <c r="G545" s="4" t="s">
        <v>21</v>
      </c>
      <c r="H545" s="4">
        <v>1548</v>
      </c>
      <c r="I545" s="19" t="s">
        <v>46</v>
      </c>
      <c r="J545" s="4">
        <v>2024</v>
      </c>
      <c r="K545" s="4" t="s">
        <v>355</v>
      </c>
      <c r="L545" s="11">
        <v>0</v>
      </c>
      <c r="M545" s="11">
        <v>0</v>
      </c>
      <c r="N545" s="11">
        <v>5.4924242424242424E-2</v>
      </c>
      <c r="O545" s="12">
        <v>5.4924242424242424E-2</v>
      </c>
      <c r="P545" s="11">
        <v>0</v>
      </c>
      <c r="Q545" s="11">
        <v>0</v>
      </c>
      <c r="R545" s="11">
        <v>5.4924242424242424E-2</v>
      </c>
      <c r="S545" s="12">
        <v>5.4924242424242424E-2</v>
      </c>
      <c r="T545" s="11">
        <v>0</v>
      </c>
      <c r="U545" s="11">
        <v>0</v>
      </c>
      <c r="V545" s="11">
        <v>0</v>
      </c>
      <c r="W545" s="12">
        <v>0</v>
      </c>
    </row>
    <row r="546" spans="1:23" x14ac:dyDescent="0.3">
      <c r="A546" s="4">
        <v>35284366</v>
      </c>
      <c r="B546" s="4" t="s">
        <v>24</v>
      </c>
      <c r="C546" s="4">
        <v>162821702</v>
      </c>
      <c r="D546" t="s">
        <v>239</v>
      </c>
      <c r="E546" s="21" t="s">
        <v>70</v>
      </c>
      <c r="F546" s="4" t="s">
        <v>68</v>
      </c>
      <c r="G546" s="4" t="s">
        <v>21</v>
      </c>
      <c r="H546" s="4">
        <v>235</v>
      </c>
      <c r="I546" s="19">
        <v>45407.333333333336</v>
      </c>
      <c r="J546" s="4">
        <v>2025</v>
      </c>
      <c r="K546" s="4" t="s">
        <v>25</v>
      </c>
      <c r="L546" s="11">
        <v>0</v>
      </c>
      <c r="M546" s="11">
        <v>0</v>
      </c>
      <c r="N546" s="11">
        <v>0.60871212121212126</v>
      </c>
      <c r="O546" s="12">
        <v>0.60871212121212126</v>
      </c>
      <c r="P546" s="11">
        <v>0</v>
      </c>
      <c r="Q546" s="11">
        <v>0</v>
      </c>
      <c r="R546" s="11">
        <v>0</v>
      </c>
      <c r="S546" s="12">
        <v>0</v>
      </c>
      <c r="T546" s="11">
        <v>0</v>
      </c>
      <c r="U546" s="11">
        <v>0</v>
      </c>
      <c r="V546" s="11">
        <v>0.60871212121212126</v>
      </c>
      <c r="W546" s="12">
        <v>0.60871212121212126</v>
      </c>
    </row>
    <row r="547" spans="1:23" x14ac:dyDescent="0.3">
      <c r="A547" s="4">
        <v>35285462</v>
      </c>
      <c r="B547" s="4" t="s">
        <v>353</v>
      </c>
      <c r="C547" s="4">
        <v>162211101</v>
      </c>
      <c r="D547" t="s">
        <v>415</v>
      </c>
      <c r="E547" s="21" t="s">
        <v>416</v>
      </c>
      <c r="F547" s="4" t="s">
        <v>36</v>
      </c>
      <c r="G547" s="4" t="s">
        <v>21</v>
      </c>
      <c r="H547" s="4">
        <v>1941</v>
      </c>
      <c r="I547" s="19" t="s">
        <v>46</v>
      </c>
      <c r="J547" s="4">
        <v>2024</v>
      </c>
      <c r="K547" s="4" t="s">
        <v>355</v>
      </c>
      <c r="L547" s="11">
        <v>0</v>
      </c>
      <c r="M547" s="11">
        <v>0</v>
      </c>
      <c r="N547" s="11">
        <v>0.1649621212121212</v>
      </c>
      <c r="O547" s="12">
        <v>0.1649621212121212</v>
      </c>
      <c r="P547" s="11">
        <v>0</v>
      </c>
      <c r="Q547" s="11">
        <v>0</v>
      </c>
      <c r="R547" s="11">
        <v>0.1649621212121212</v>
      </c>
      <c r="S547" s="12">
        <v>0.1649621212121212</v>
      </c>
      <c r="T547" s="11">
        <v>0</v>
      </c>
      <c r="U547" s="11">
        <v>0</v>
      </c>
      <c r="V547" s="11">
        <v>0</v>
      </c>
      <c r="W547" s="12">
        <v>0</v>
      </c>
    </row>
    <row r="548" spans="1:23" x14ac:dyDescent="0.3">
      <c r="A548" s="4">
        <v>35290545</v>
      </c>
      <c r="B548" s="4" t="s">
        <v>38</v>
      </c>
      <c r="C548" s="4">
        <v>102812101</v>
      </c>
      <c r="D548" t="s">
        <v>241</v>
      </c>
      <c r="E548" s="21" t="s">
        <v>85</v>
      </c>
      <c r="F548" s="4" t="s">
        <v>58</v>
      </c>
      <c r="G548" s="4" t="s">
        <v>21</v>
      </c>
      <c r="H548" s="4">
        <v>995</v>
      </c>
      <c r="I548" s="19" t="s">
        <v>46</v>
      </c>
      <c r="J548" s="4">
        <v>2025</v>
      </c>
      <c r="K548" s="4" t="s">
        <v>25</v>
      </c>
      <c r="L548" s="11">
        <v>0</v>
      </c>
      <c r="M548" s="11">
        <v>0</v>
      </c>
      <c r="N548" s="11">
        <v>0.66931818181818181</v>
      </c>
      <c r="O548" s="12">
        <v>0.66931818181818181</v>
      </c>
      <c r="P548" s="11">
        <v>0</v>
      </c>
      <c r="Q548" s="11">
        <v>0</v>
      </c>
      <c r="R548" s="11">
        <v>0</v>
      </c>
      <c r="S548" s="12">
        <v>0</v>
      </c>
      <c r="T548" s="11">
        <v>0</v>
      </c>
      <c r="U548" s="11">
        <v>0</v>
      </c>
      <c r="V548" s="11">
        <v>0.66931818181818181</v>
      </c>
      <c r="W548" s="12">
        <v>0.66931818181818181</v>
      </c>
    </row>
    <row r="549" spans="1:23" x14ac:dyDescent="0.3">
      <c r="A549" s="4">
        <v>35297984</v>
      </c>
      <c r="B549" s="4" t="s">
        <v>38</v>
      </c>
      <c r="C549" s="4">
        <v>103561101</v>
      </c>
      <c r="D549" t="s">
        <v>417</v>
      </c>
      <c r="E549" s="21" t="s">
        <v>418</v>
      </c>
      <c r="F549" s="4" t="s">
        <v>22</v>
      </c>
      <c r="G549" s="4" t="s">
        <v>21</v>
      </c>
      <c r="H549" s="4">
        <v>851</v>
      </c>
      <c r="I549" s="19" t="s">
        <v>46</v>
      </c>
      <c r="J549" s="4">
        <v>2025</v>
      </c>
      <c r="K549" s="4" t="s">
        <v>25</v>
      </c>
      <c r="L549" s="11">
        <v>0</v>
      </c>
      <c r="M549" s="11">
        <v>0</v>
      </c>
      <c r="N549" s="11">
        <v>1.1200757575757576</v>
      </c>
      <c r="O549" s="12">
        <v>1.1200757575757576</v>
      </c>
      <c r="P549" s="11">
        <v>0</v>
      </c>
      <c r="Q549" s="11">
        <v>0</v>
      </c>
      <c r="R549" s="11">
        <v>0</v>
      </c>
      <c r="S549" s="12">
        <v>0</v>
      </c>
      <c r="T549" s="11">
        <v>0</v>
      </c>
      <c r="U549" s="11">
        <v>0</v>
      </c>
      <c r="V549" s="11">
        <v>1.1200757575757576</v>
      </c>
      <c r="W549" s="12">
        <v>1.1200757575757576</v>
      </c>
    </row>
    <row r="550" spans="1:23" x14ac:dyDescent="0.3">
      <c r="A550" s="4">
        <v>35312067</v>
      </c>
      <c r="B550" s="4" t="s">
        <v>353</v>
      </c>
      <c r="C550" s="4">
        <v>162211101</v>
      </c>
      <c r="D550" t="s">
        <v>415</v>
      </c>
      <c r="E550" s="21" t="s">
        <v>419</v>
      </c>
      <c r="F550" s="4" t="s">
        <v>36</v>
      </c>
      <c r="G550" s="4" t="s">
        <v>21</v>
      </c>
      <c r="H550" s="4">
        <v>804</v>
      </c>
      <c r="I550" s="19" t="s">
        <v>46</v>
      </c>
      <c r="J550" s="4">
        <v>2024</v>
      </c>
      <c r="K550" s="4" t="s">
        <v>355</v>
      </c>
      <c r="L550" s="11">
        <v>0</v>
      </c>
      <c r="M550" s="11">
        <v>0</v>
      </c>
      <c r="N550" s="11">
        <v>4.128787878787879E-2</v>
      </c>
      <c r="O550" s="12">
        <v>4.128787878787879E-2</v>
      </c>
      <c r="P550" s="11">
        <v>0</v>
      </c>
      <c r="Q550" s="11">
        <v>0</v>
      </c>
      <c r="R550" s="11">
        <v>4.128787878787879E-2</v>
      </c>
      <c r="S550" s="12">
        <v>4.128787878787879E-2</v>
      </c>
      <c r="T550" s="11">
        <v>0</v>
      </c>
      <c r="U550" s="11">
        <v>0</v>
      </c>
      <c r="V550" s="11">
        <v>0</v>
      </c>
      <c r="W550" s="12">
        <v>0</v>
      </c>
    </row>
    <row r="551" spans="1:23" x14ac:dyDescent="0.3">
      <c r="A551" s="4">
        <v>35329015</v>
      </c>
      <c r="B551" s="4" t="s">
        <v>24</v>
      </c>
      <c r="C551" s="4">
        <v>103091102</v>
      </c>
      <c r="D551" t="s">
        <v>218</v>
      </c>
      <c r="E551" s="21" t="s">
        <v>420</v>
      </c>
      <c r="F551" s="4" t="s">
        <v>54</v>
      </c>
      <c r="G551" s="4" t="s">
        <v>21</v>
      </c>
      <c r="H551" s="4">
        <v>1033</v>
      </c>
      <c r="I551" s="19">
        <v>45475.333333333336</v>
      </c>
      <c r="J551" s="4">
        <v>2024</v>
      </c>
      <c r="K551" s="4" t="s">
        <v>25</v>
      </c>
      <c r="L551" s="11">
        <v>0</v>
      </c>
      <c r="M551" s="11">
        <v>0</v>
      </c>
      <c r="N551" s="11">
        <v>1.9299242424242424</v>
      </c>
      <c r="O551" s="12">
        <v>1.9299242424242424</v>
      </c>
      <c r="P551" s="11">
        <v>0</v>
      </c>
      <c r="Q551" s="11">
        <v>0</v>
      </c>
      <c r="R551" s="11">
        <v>1.9299242424242424</v>
      </c>
      <c r="S551" s="12">
        <v>1.9299242424242424</v>
      </c>
      <c r="T551" s="11">
        <v>0</v>
      </c>
      <c r="U551" s="11">
        <v>0</v>
      </c>
      <c r="V551" s="11">
        <v>0</v>
      </c>
      <c r="W551" s="12">
        <v>0</v>
      </c>
    </row>
    <row r="552" spans="1:23" x14ac:dyDescent="0.3">
      <c r="A552" s="4">
        <v>35330243</v>
      </c>
      <c r="B552" s="4" t="s">
        <v>24</v>
      </c>
      <c r="C552" s="4">
        <v>43191101</v>
      </c>
      <c r="D552" t="s">
        <v>247</v>
      </c>
      <c r="E552" s="21" t="s">
        <v>33</v>
      </c>
      <c r="F552" s="4" t="s">
        <v>32</v>
      </c>
      <c r="G552" s="4" t="s">
        <v>21</v>
      </c>
      <c r="H552" s="4">
        <v>423</v>
      </c>
      <c r="I552" s="19">
        <v>45856.333333333336</v>
      </c>
      <c r="J552" s="4">
        <v>2025</v>
      </c>
      <c r="K552" s="4" t="s">
        <v>25</v>
      </c>
      <c r="L552" s="11">
        <v>0</v>
      </c>
      <c r="M552" s="11">
        <v>0</v>
      </c>
      <c r="N552" s="11">
        <v>4.1479166666666663</v>
      </c>
      <c r="O552" s="12">
        <v>4.1479166666666663</v>
      </c>
      <c r="P552" s="11">
        <v>0</v>
      </c>
      <c r="Q552" s="11">
        <v>0</v>
      </c>
      <c r="R552" s="11">
        <v>0</v>
      </c>
      <c r="S552" s="12">
        <v>0</v>
      </c>
      <c r="T552" s="11">
        <v>0</v>
      </c>
      <c r="U552" s="11">
        <v>0</v>
      </c>
      <c r="V552" s="11">
        <v>4.1479166666666663</v>
      </c>
      <c r="W552" s="12">
        <v>4.1479166666666663</v>
      </c>
    </row>
    <row r="553" spans="1:23" x14ac:dyDescent="0.3">
      <c r="A553" s="4">
        <v>35331303</v>
      </c>
      <c r="B553" s="4" t="s">
        <v>24</v>
      </c>
      <c r="C553" s="4">
        <v>103261103</v>
      </c>
      <c r="D553" t="s">
        <v>421</v>
      </c>
      <c r="E553" s="21" t="s">
        <v>422</v>
      </c>
      <c r="F553" s="4" t="s">
        <v>22</v>
      </c>
      <c r="G553" s="4" t="s">
        <v>21</v>
      </c>
      <c r="H553" s="4">
        <v>143</v>
      </c>
      <c r="I553" s="19">
        <v>45873.333333333336</v>
      </c>
      <c r="J553" s="4">
        <v>2025</v>
      </c>
      <c r="K553" s="4" t="s">
        <v>25</v>
      </c>
      <c r="L553" s="11">
        <v>1.1837121212121211</v>
      </c>
      <c r="M553" s="11">
        <v>0</v>
      </c>
      <c r="N553" s="11">
        <v>0.1</v>
      </c>
      <c r="O553" s="12">
        <v>1.2837121212121212</v>
      </c>
      <c r="P553" s="11">
        <v>0</v>
      </c>
      <c r="Q553" s="11">
        <v>0</v>
      </c>
      <c r="R553" s="11">
        <v>0</v>
      </c>
      <c r="S553" s="12">
        <v>0</v>
      </c>
      <c r="T553" s="11">
        <v>1.1837121212121211</v>
      </c>
      <c r="U553" s="11">
        <v>0</v>
      </c>
      <c r="V553" s="11">
        <v>0.1</v>
      </c>
      <c r="W553" s="12">
        <v>1.2837121212121212</v>
      </c>
    </row>
    <row r="554" spans="1:23" x14ac:dyDescent="0.3">
      <c r="A554" s="4">
        <v>35332361</v>
      </c>
      <c r="B554" s="4" t="s">
        <v>24</v>
      </c>
      <c r="C554" s="4">
        <v>102781101</v>
      </c>
      <c r="D554" t="s">
        <v>221</v>
      </c>
      <c r="E554" s="21" t="s">
        <v>98</v>
      </c>
      <c r="F554" s="4" t="s">
        <v>99</v>
      </c>
      <c r="G554" s="4" t="s">
        <v>21</v>
      </c>
      <c r="H554" s="4">
        <v>315</v>
      </c>
      <c r="I554" s="19" t="s">
        <v>46</v>
      </c>
      <c r="J554" s="4">
        <v>2025</v>
      </c>
      <c r="K554" s="4" t="s">
        <v>25</v>
      </c>
      <c r="L554" s="11">
        <v>0</v>
      </c>
      <c r="M554" s="11">
        <v>0</v>
      </c>
      <c r="N554" s="11">
        <v>2.2000000000000002</v>
      </c>
      <c r="O554" s="12">
        <v>2.2000000000000002</v>
      </c>
      <c r="P554" s="11">
        <v>0</v>
      </c>
      <c r="Q554" s="11">
        <v>0</v>
      </c>
      <c r="R554" s="11">
        <v>0</v>
      </c>
      <c r="S554" s="12">
        <v>0</v>
      </c>
      <c r="T554" s="11">
        <v>0</v>
      </c>
      <c r="U554" s="11">
        <v>0</v>
      </c>
      <c r="V554" s="11">
        <v>2.2000000000000002</v>
      </c>
      <c r="W554" s="12">
        <v>2.2000000000000002</v>
      </c>
    </row>
    <row r="555" spans="1:23" x14ac:dyDescent="0.3">
      <c r="A555" s="4">
        <v>35334230</v>
      </c>
      <c r="B555" s="4" t="s">
        <v>24</v>
      </c>
      <c r="C555" s="4">
        <v>103331102</v>
      </c>
      <c r="D555" t="s">
        <v>255</v>
      </c>
      <c r="E555" s="21" t="s">
        <v>63</v>
      </c>
      <c r="F555" s="4" t="s">
        <v>352</v>
      </c>
      <c r="G555" s="4" t="s">
        <v>21</v>
      </c>
      <c r="H555" s="4">
        <v>413</v>
      </c>
      <c r="I555" s="19">
        <v>45610.333333333336</v>
      </c>
      <c r="J555" s="4">
        <v>2025</v>
      </c>
      <c r="K555" s="4" t="s">
        <v>25</v>
      </c>
      <c r="L555" s="11">
        <v>0</v>
      </c>
      <c r="M555" s="11">
        <v>0</v>
      </c>
      <c r="N555" s="11">
        <v>3.6700757575757574</v>
      </c>
      <c r="O555" s="12">
        <v>3.6700757575757574</v>
      </c>
      <c r="P555" s="11">
        <v>0</v>
      </c>
      <c r="Q555" s="11">
        <v>0</v>
      </c>
      <c r="R555" s="11">
        <v>0</v>
      </c>
      <c r="S555" s="12">
        <v>0</v>
      </c>
      <c r="T555" s="11">
        <v>0</v>
      </c>
      <c r="U555" s="11">
        <v>0</v>
      </c>
      <c r="V555" s="11">
        <v>3.6700757575757574</v>
      </c>
      <c r="W555" s="12">
        <v>3.6700757575757574</v>
      </c>
    </row>
    <row r="556" spans="1:23" x14ac:dyDescent="0.3">
      <c r="A556" s="4">
        <v>35337164</v>
      </c>
      <c r="B556" s="4" t="s">
        <v>24</v>
      </c>
      <c r="C556" s="4">
        <v>153701104</v>
      </c>
      <c r="D556" t="s">
        <v>252</v>
      </c>
      <c r="E556" s="21" t="s">
        <v>423</v>
      </c>
      <c r="F556" s="4" t="s">
        <v>67</v>
      </c>
      <c r="G556" s="4" t="s">
        <v>21</v>
      </c>
      <c r="H556" s="4">
        <v>185</v>
      </c>
      <c r="I556" s="19">
        <v>45863.333333333336</v>
      </c>
      <c r="J556" s="4">
        <v>2025</v>
      </c>
      <c r="K556" s="4" t="s">
        <v>25</v>
      </c>
      <c r="L556" s="11">
        <v>1.9700757575757575</v>
      </c>
      <c r="M556" s="11">
        <v>0</v>
      </c>
      <c r="N556" s="11">
        <v>0.86003787878787874</v>
      </c>
      <c r="O556" s="12">
        <v>2.8301136363636363</v>
      </c>
      <c r="P556" s="11">
        <v>0</v>
      </c>
      <c r="Q556" s="11">
        <v>0</v>
      </c>
      <c r="R556" s="11">
        <v>0</v>
      </c>
      <c r="S556" s="12">
        <v>0</v>
      </c>
      <c r="T556" s="11">
        <v>1.9700757575757575</v>
      </c>
      <c r="U556" s="11">
        <v>0</v>
      </c>
      <c r="V556" s="11">
        <v>0.86003787878787874</v>
      </c>
      <c r="W556" s="12">
        <v>2.8301136363636363</v>
      </c>
    </row>
    <row r="557" spans="1:23" x14ac:dyDescent="0.3">
      <c r="A557" s="4">
        <v>35338364</v>
      </c>
      <c r="B557" s="4" t="s">
        <v>353</v>
      </c>
      <c r="C557" s="4">
        <v>43141101</v>
      </c>
      <c r="D557" t="s">
        <v>210</v>
      </c>
      <c r="E557" s="21" t="s">
        <v>424</v>
      </c>
      <c r="F557" s="4" t="s">
        <v>32</v>
      </c>
      <c r="G557" s="4" t="s">
        <v>21</v>
      </c>
      <c r="H557" s="4">
        <v>450</v>
      </c>
      <c r="I557" s="19" t="s">
        <v>46</v>
      </c>
      <c r="J557" s="4">
        <v>2024</v>
      </c>
      <c r="K557" s="4" t="s">
        <v>355</v>
      </c>
      <c r="L557" s="11">
        <v>0</v>
      </c>
      <c r="M557" s="11">
        <v>0</v>
      </c>
      <c r="N557" s="11">
        <v>9.2045454545454541E-2</v>
      </c>
      <c r="O557" s="12">
        <v>9.2045454545454541E-2</v>
      </c>
      <c r="P557" s="11">
        <v>0</v>
      </c>
      <c r="Q557" s="11">
        <v>0</v>
      </c>
      <c r="R557" s="11">
        <v>9.2045454545454541E-2</v>
      </c>
      <c r="S557" s="12">
        <v>9.2045454545454541E-2</v>
      </c>
      <c r="T557" s="11">
        <v>0</v>
      </c>
      <c r="U557" s="11">
        <v>0</v>
      </c>
      <c r="V557" s="11">
        <v>0</v>
      </c>
      <c r="W557" s="12">
        <v>0</v>
      </c>
    </row>
    <row r="558" spans="1:23" x14ac:dyDescent="0.3">
      <c r="A558" s="4">
        <v>35353435</v>
      </c>
      <c r="B558" s="4" t="s">
        <v>24</v>
      </c>
      <c r="C558" s="4">
        <v>153082106</v>
      </c>
      <c r="D558" t="s">
        <v>211</v>
      </c>
      <c r="E558" s="21" t="s">
        <v>425</v>
      </c>
      <c r="F558" s="4" t="s">
        <v>26</v>
      </c>
      <c r="G558" s="4" t="s">
        <v>21</v>
      </c>
      <c r="H558" s="4">
        <v>1363</v>
      </c>
      <c r="I558" s="19">
        <v>45793.333333333336</v>
      </c>
      <c r="J558" s="4">
        <v>2025</v>
      </c>
      <c r="K558" s="4" t="s">
        <v>25</v>
      </c>
      <c r="L558" s="11">
        <v>0</v>
      </c>
      <c r="M558" s="11">
        <v>0</v>
      </c>
      <c r="N558" s="11">
        <v>0.7</v>
      </c>
      <c r="O558" s="12">
        <v>0.7</v>
      </c>
      <c r="P558" s="11">
        <v>0</v>
      </c>
      <c r="Q558" s="11">
        <v>0</v>
      </c>
      <c r="R558" s="11">
        <v>0</v>
      </c>
      <c r="S558" s="12">
        <v>0</v>
      </c>
      <c r="T558" s="11">
        <v>0</v>
      </c>
      <c r="U558" s="11">
        <v>0</v>
      </c>
      <c r="V558" s="11">
        <v>0.7</v>
      </c>
      <c r="W558" s="12">
        <v>0.7</v>
      </c>
    </row>
    <row r="559" spans="1:23" x14ac:dyDescent="0.3">
      <c r="A559" s="4">
        <v>35355026</v>
      </c>
      <c r="B559" s="4" t="s">
        <v>353</v>
      </c>
      <c r="C559" s="4">
        <v>103541101</v>
      </c>
      <c r="D559" t="s">
        <v>426</v>
      </c>
      <c r="E559" s="21" t="s">
        <v>427</v>
      </c>
      <c r="F559" s="4" t="s">
        <v>352</v>
      </c>
      <c r="G559" s="4" t="s">
        <v>21</v>
      </c>
      <c r="H559" s="4">
        <v>390</v>
      </c>
      <c r="I559" s="19" t="s">
        <v>46</v>
      </c>
      <c r="J559" s="4">
        <v>2024</v>
      </c>
      <c r="K559" s="4" t="s">
        <v>355</v>
      </c>
      <c r="L559" s="11">
        <v>0</v>
      </c>
      <c r="M559" s="11">
        <v>0</v>
      </c>
      <c r="N559" s="11">
        <v>0.10056818181818182</v>
      </c>
      <c r="O559" s="12">
        <v>0.10056818181818182</v>
      </c>
      <c r="P559" s="11">
        <v>0</v>
      </c>
      <c r="Q559" s="11">
        <v>0</v>
      </c>
      <c r="R559" s="11">
        <v>0.10056818181818182</v>
      </c>
      <c r="S559" s="12">
        <v>0.10056818181818182</v>
      </c>
      <c r="T559" s="11">
        <v>0</v>
      </c>
      <c r="U559" s="11">
        <v>0</v>
      </c>
      <c r="V559" s="11">
        <v>0</v>
      </c>
      <c r="W559" s="12">
        <v>0</v>
      </c>
    </row>
    <row r="560" spans="1:23" x14ac:dyDescent="0.3">
      <c r="A560" s="4">
        <v>35355041</v>
      </c>
      <c r="B560" s="4" t="s">
        <v>353</v>
      </c>
      <c r="C560" s="4">
        <v>192461102</v>
      </c>
      <c r="D560" t="s">
        <v>428</v>
      </c>
      <c r="E560" s="21" t="s">
        <v>429</v>
      </c>
      <c r="F560" s="4" t="s">
        <v>516</v>
      </c>
      <c r="G560" s="4" t="s">
        <v>21</v>
      </c>
      <c r="H560" s="4">
        <v>816</v>
      </c>
      <c r="I560" s="19" t="s">
        <v>46</v>
      </c>
      <c r="J560" s="4">
        <v>2024</v>
      </c>
      <c r="K560" s="4" t="s">
        <v>355</v>
      </c>
      <c r="L560" s="11">
        <v>0</v>
      </c>
      <c r="M560" s="11">
        <v>0</v>
      </c>
      <c r="N560" s="11">
        <v>4.0340909090909094E-2</v>
      </c>
      <c r="O560" s="12">
        <v>4.0340909090909094E-2</v>
      </c>
      <c r="P560" s="11">
        <v>0</v>
      </c>
      <c r="Q560" s="11">
        <v>0</v>
      </c>
      <c r="R560" s="11">
        <v>4.0340909090909094E-2</v>
      </c>
      <c r="S560" s="12">
        <v>4.0340909090909094E-2</v>
      </c>
      <c r="T560" s="11">
        <v>0</v>
      </c>
      <c r="U560" s="11">
        <v>0</v>
      </c>
      <c r="V560" s="11">
        <v>0</v>
      </c>
      <c r="W560" s="12">
        <v>0</v>
      </c>
    </row>
    <row r="561" spans="1:23" x14ac:dyDescent="0.3">
      <c r="A561" s="4">
        <v>35355043</v>
      </c>
      <c r="B561" s="4" t="s">
        <v>353</v>
      </c>
      <c r="C561" s="4">
        <v>153132101</v>
      </c>
      <c r="D561" t="s">
        <v>379</v>
      </c>
      <c r="E561" s="21" t="s">
        <v>430</v>
      </c>
      <c r="F561" s="4" t="s">
        <v>325</v>
      </c>
      <c r="G561" s="4" t="s">
        <v>21</v>
      </c>
      <c r="H561" s="4">
        <v>287</v>
      </c>
      <c r="I561" s="19" t="s">
        <v>46</v>
      </c>
      <c r="J561" s="4">
        <v>2024</v>
      </c>
      <c r="K561" s="4" t="s">
        <v>355</v>
      </c>
      <c r="L561" s="11">
        <v>0</v>
      </c>
      <c r="M561" s="11">
        <v>0</v>
      </c>
      <c r="N561" s="11">
        <v>8.2765151515151514E-2</v>
      </c>
      <c r="O561" s="12">
        <v>8.2765151515151514E-2</v>
      </c>
      <c r="P561" s="11">
        <v>0</v>
      </c>
      <c r="Q561" s="11">
        <v>0</v>
      </c>
      <c r="R561" s="11">
        <v>8.2765151515151514E-2</v>
      </c>
      <c r="S561" s="12">
        <v>8.2765151515151514E-2</v>
      </c>
      <c r="T561" s="11">
        <v>0</v>
      </c>
      <c r="U561" s="11">
        <v>0</v>
      </c>
      <c r="V561" s="11">
        <v>0</v>
      </c>
      <c r="W561" s="12">
        <v>0</v>
      </c>
    </row>
    <row r="562" spans="1:23" x14ac:dyDescent="0.3">
      <c r="A562" s="4">
        <v>35355045</v>
      </c>
      <c r="B562" s="4" t="s">
        <v>353</v>
      </c>
      <c r="C562" s="4">
        <v>153132101</v>
      </c>
      <c r="D562" t="s">
        <v>379</v>
      </c>
      <c r="E562" s="21" t="s">
        <v>430</v>
      </c>
      <c r="F562" s="4" t="s">
        <v>325</v>
      </c>
      <c r="G562" s="4" t="s">
        <v>21</v>
      </c>
      <c r="H562" s="4">
        <v>287</v>
      </c>
      <c r="I562" s="19" t="s">
        <v>46</v>
      </c>
      <c r="J562" s="4">
        <v>2024</v>
      </c>
      <c r="K562" s="4" t="s">
        <v>355</v>
      </c>
      <c r="L562" s="11">
        <v>0</v>
      </c>
      <c r="M562" s="11">
        <v>0</v>
      </c>
      <c r="N562" s="11">
        <v>0.2350378787878788</v>
      </c>
      <c r="O562" s="12">
        <v>0.2350378787878788</v>
      </c>
      <c r="P562" s="11">
        <v>0</v>
      </c>
      <c r="Q562" s="11">
        <v>0</v>
      </c>
      <c r="R562" s="11">
        <v>0.2350378787878788</v>
      </c>
      <c r="S562" s="12">
        <v>0.2350378787878788</v>
      </c>
      <c r="T562" s="11">
        <v>0</v>
      </c>
      <c r="U562" s="11">
        <v>0</v>
      </c>
      <c r="V562" s="11">
        <v>0</v>
      </c>
      <c r="W562" s="12">
        <v>0</v>
      </c>
    </row>
    <row r="563" spans="1:23" x14ac:dyDescent="0.3">
      <c r="A563" s="4">
        <v>35355050</v>
      </c>
      <c r="B563" s="4" t="s">
        <v>353</v>
      </c>
      <c r="C563" s="4">
        <v>152921101</v>
      </c>
      <c r="D563" t="s">
        <v>431</v>
      </c>
      <c r="E563" s="21" t="s">
        <v>432</v>
      </c>
      <c r="F563" s="4" t="s">
        <v>325</v>
      </c>
      <c r="G563" s="4" t="s">
        <v>21</v>
      </c>
      <c r="H563" s="4">
        <v>774</v>
      </c>
      <c r="I563" s="19" t="s">
        <v>46</v>
      </c>
      <c r="J563" s="4">
        <v>2024</v>
      </c>
      <c r="K563" s="4" t="s">
        <v>355</v>
      </c>
      <c r="L563" s="11">
        <v>0</v>
      </c>
      <c r="M563" s="11">
        <v>0</v>
      </c>
      <c r="N563" s="11">
        <v>3.3901515151515155E-2</v>
      </c>
      <c r="O563" s="12">
        <v>3.3901515151515155E-2</v>
      </c>
      <c r="P563" s="11">
        <v>0</v>
      </c>
      <c r="Q563" s="11">
        <v>0</v>
      </c>
      <c r="R563" s="11">
        <v>3.3901515151515155E-2</v>
      </c>
      <c r="S563" s="12">
        <v>3.3901515151515155E-2</v>
      </c>
      <c r="T563" s="11">
        <v>0</v>
      </c>
      <c r="U563" s="11">
        <v>0</v>
      </c>
      <c r="V563" s="11">
        <v>0</v>
      </c>
      <c r="W563" s="12">
        <v>0</v>
      </c>
    </row>
    <row r="564" spans="1:23" x14ac:dyDescent="0.3">
      <c r="A564" s="4">
        <v>35355350</v>
      </c>
      <c r="B564" s="4" t="s">
        <v>353</v>
      </c>
      <c r="C564" s="4">
        <v>103191101</v>
      </c>
      <c r="D564" t="s">
        <v>433</v>
      </c>
      <c r="E564" s="21" t="s">
        <v>434</v>
      </c>
      <c r="F564" s="4" t="s">
        <v>325</v>
      </c>
      <c r="G564" s="4" t="s">
        <v>21</v>
      </c>
      <c r="H564" s="4">
        <v>363</v>
      </c>
      <c r="I564" s="19">
        <v>45335</v>
      </c>
      <c r="J564" s="4">
        <v>2024</v>
      </c>
      <c r="K564" s="4" t="s">
        <v>355</v>
      </c>
      <c r="L564" s="11">
        <v>0</v>
      </c>
      <c r="M564" s="11">
        <v>0</v>
      </c>
      <c r="N564" s="11">
        <v>6.6477272727272732E-2</v>
      </c>
      <c r="O564" s="12">
        <v>6.6477272727272732E-2</v>
      </c>
      <c r="P564" s="11">
        <v>0</v>
      </c>
      <c r="Q564" s="11">
        <v>0</v>
      </c>
      <c r="R564" s="11">
        <v>6.6477272727272732E-2</v>
      </c>
      <c r="S564" s="12">
        <v>6.6477272727272732E-2</v>
      </c>
      <c r="T564" s="11">
        <v>0</v>
      </c>
      <c r="U564" s="11">
        <v>0</v>
      </c>
      <c r="V564" s="11">
        <v>0</v>
      </c>
      <c r="W564" s="12">
        <v>0</v>
      </c>
    </row>
    <row r="565" spans="1:23" x14ac:dyDescent="0.3">
      <c r="A565" s="4">
        <v>35355353</v>
      </c>
      <c r="B565" s="4" t="s">
        <v>353</v>
      </c>
      <c r="C565" s="4">
        <v>103201101</v>
      </c>
      <c r="D565" t="s">
        <v>435</v>
      </c>
      <c r="E565" s="21" t="s">
        <v>436</v>
      </c>
      <c r="F565" s="4" t="s">
        <v>54</v>
      </c>
      <c r="G565" s="4" t="s">
        <v>21</v>
      </c>
      <c r="H565" s="4">
        <v>1874</v>
      </c>
      <c r="I565" s="19" t="s">
        <v>46</v>
      </c>
      <c r="J565" s="4">
        <v>2024</v>
      </c>
      <c r="K565" s="4" t="s">
        <v>355</v>
      </c>
      <c r="L565" s="11">
        <v>0</v>
      </c>
      <c r="M565" s="11">
        <v>0</v>
      </c>
      <c r="N565" s="11">
        <v>6.1742424242424244E-2</v>
      </c>
      <c r="O565" s="12">
        <v>6.1742424242424244E-2</v>
      </c>
      <c r="P565" s="11">
        <v>0</v>
      </c>
      <c r="Q565" s="11">
        <v>0</v>
      </c>
      <c r="R565" s="11">
        <v>6.1742424242424244E-2</v>
      </c>
      <c r="S565" s="12">
        <v>6.1742424242424244E-2</v>
      </c>
      <c r="T565" s="11">
        <v>0</v>
      </c>
      <c r="U565" s="11">
        <v>0</v>
      </c>
      <c r="V565" s="11">
        <v>0</v>
      </c>
      <c r="W565" s="12">
        <v>0</v>
      </c>
    </row>
    <row r="566" spans="1:23" x14ac:dyDescent="0.3">
      <c r="A566" s="4">
        <v>35359451</v>
      </c>
      <c r="B566" s="4" t="s">
        <v>353</v>
      </c>
      <c r="C566" s="4">
        <v>43291105</v>
      </c>
      <c r="D566" t="s">
        <v>437</v>
      </c>
      <c r="E566" s="21" t="s">
        <v>438</v>
      </c>
      <c r="F566" s="4" t="s">
        <v>23</v>
      </c>
      <c r="G566" s="4" t="s">
        <v>21</v>
      </c>
      <c r="H566" s="4">
        <v>873</v>
      </c>
      <c r="I566" s="19" t="s">
        <v>46</v>
      </c>
      <c r="J566" s="4">
        <v>2024</v>
      </c>
      <c r="K566" s="4" t="s">
        <v>355</v>
      </c>
      <c r="L566" s="11">
        <v>0</v>
      </c>
      <c r="M566" s="11">
        <v>0</v>
      </c>
      <c r="N566" s="11">
        <v>0.24943181818181817</v>
      </c>
      <c r="O566" s="12">
        <v>0.24943181818181817</v>
      </c>
      <c r="P566" s="11">
        <v>0</v>
      </c>
      <c r="Q566" s="11">
        <v>0</v>
      </c>
      <c r="R566" s="11">
        <v>0.24943181818181817</v>
      </c>
      <c r="S566" s="12">
        <v>0.24943181818181817</v>
      </c>
      <c r="T566" s="11">
        <v>0</v>
      </c>
      <c r="U566" s="11">
        <v>0</v>
      </c>
      <c r="V566" s="11">
        <v>0</v>
      </c>
      <c r="W566" s="12">
        <v>0</v>
      </c>
    </row>
    <row r="567" spans="1:23" x14ac:dyDescent="0.3">
      <c r="A567" s="4">
        <v>35359496</v>
      </c>
      <c r="B567" s="4" t="s">
        <v>353</v>
      </c>
      <c r="C567" s="4">
        <v>43292103</v>
      </c>
      <c r="D567" t="s">
        <v>439</v>
      </c>
      <c r="E567" s="21" t="s">
        <v>440</v>
      </c>
      <c r="F567" s="4" t="s">
        <v>23</v>
      </c>
      <c r="G567" s="4" t="s">
        <v>21</v>
      </c>
      <c r="H567" s="4" t="s">
        <v>204</v>
      </c>
      <c r="I567" s="19" t="s">
        <v>46</v>
      </c>
      <c r="J567" s="4">
        <v>2024</v>
      </c>
      <c r="K567" s="4" t="s">
        <v>355</v>
      </c>
      <c r="L567" s="11">
        <v>0</v>
      </c>
      <c r="M567" s="11">
        <v>0</v>
      </c>
      <c r="N567" s="11">
        <v>0.15151515151515152</v>
      </c>
      <c r="O567" s="12">
        <v>0.15151515151515152</v>
      </c>
      <c r="P567" s="11">
        <v>0</v>
      </c>
      <c r="Q567" s="11">
        <v>0</v>
      </c>
      <c r="R567" s="11">
        <v>0.15151515151515152</v>
      </c>
      <c r="S567" s="12">
        <v>0.15151515151515152</v>
      </c>
      <c r="T567" s="11">
        <v>0</v>
      </c>
      <c r="U567" s="11">
        <v>0</v>
      </c>
      <c r="V567" s="11">
        <v>0</v>
      </c>
      <c r="W567" s="12">
        <v>0</v>
      </c>
    </row>
    <row r="568" spans="1:23" x14ac:dyDescent="0.3">
      <c r="A568" s="4">
        <v>35359508</v>
      </c>
      <c r="B568" s="4" t="s">
        <v>353</v>
      </c>
      <c r="C568" s="4">
        <v>42571102</v>
      </c>
      <c r="D568" t="s">
        <v>206</v>
      </c>
      <c r="E568" s="21" t="s">
        <v>441</v>
      </c>
      <c r="F568" s="4" t="s">
        <v>20</v>
      </c>
      <c r="G568" s="4" t="s">
        <v>21</v>
      </c>
      <c r="H568" s="4">
        <v>1208</v>
      </c>
      <c r="I568" s="19">
        <v>45215</v>
      </c>
      <c r="J568" s="4">
        <v>2024</v>
      </c>
      <c r="K568" s="4" t="s">
        <v>355</v>
      </c>
      <c r="L568" s="11">
        <v>0</v>
      </c>
      <c r="M568" s="11">
        <v>0</v>
      </c>
      <c r="N568" s="11">
        <v>3.7499999999999999E-2</v>
      </c>
      <c r="O568" s="12">
        <v>3.7499999999999999E-2</v>
      </c>
      <c r="P568" s="11">
        <v>0</v>
      </c>
      <c r="Q568" s="11">
        <v>0</v>
      </c>
      <c r="R568" s="11">
        <v>3.7499999999999999E-2</v>
      </c>
      <c r="S568" s="12">
        <v>3.7499999999999999E-2</v>
      </c>
      <c r="T568" s="11">
        <v>0</v>
      </c>
      <c r="U568" s="11">
        <v>0</v>
      </c>
      <c r="V568" s="11">
        <v>0</v>
      </c>
      <c r="W568" s="12">
        <v>0</v>
      </c>
    </row>
    <row r="569" spans="1:23" x14ac:dyDescent="0.3">
      <c r="A569" s="4">
        <v>35361657</v>
      </c>
      <c r="B569" s="4" t="s">
        <v>353</v>
      </c>
      <c r="C569" s="4">
        <v>163231101</v>
      </c>
      <c r="D569" t="s">
        <v>207</v>
      </c>
      <c r="E569" s="21" t="s">
        <v>442</v>
      </c>
      <c r="F569" s="4" t="s">
        <v>36</v>
      </c>
      <c r="G569" s="4" t="s">
        <v>21</v>
      </c>
      <c r="H569" s="4" t="s">
        <v>204</v>
      </c>
      <c r="I569" s="19" t="s">
        <v>46</v>
      </c>
      <c r="J569" s="4">
        <v>2024</v>
      </c>
      <c r="K569" s="4" t="s">
        <v>355</v>
      </c>
      <c r="L569" s="11">
        <v>0</v>
      </c>
      <c r="M569" s="11">
        <v>0</v>
      </c>
      <c r="N569" s="11">
        <v>0.1787878787878788</v>
      </c>
      <c r="O569" s="12">
        <v>0.1787878787878788</v>
      </c>
      <c r="P569" s="11">
        <v>0</v>
      </c>
      <c r="Q569" s="11">
        <v>0</v>
      </c>
      <c r="R569" s="11">
        <v>0.1787878787878788</v>
      </c>
      <c r="S569" s="12">
        <v>0.1787878787878788</v>
      </c>
      <c r="T569" s="11">
        <v>0</v>
      </c>
      <c r="U569" s="11">
        <v>0</v>
      </c>
      <c r="V569" s="11">
        <v>0</v>
      </c>
      <c r="W569" s="12">
        <v>0</v>
      </c>
    </row>
    <row r="570" spans="1:23" x14ac:dyDescent="0.3">
      <c r="A570" s="4">
        <v>35372278</v>
      </c>
      <c r="B570" s="4" t="s">
        <v>353</v>
      </c>
      <c r="C570" s="4">
        <v>254061103</v>
      </c>
      <c r="D570" t="s">
        <v>443</v>
      </c>
      <c r="E570" s="21" t="s">
        <v>444</v>
      </c>
      <c r="F570" s="4" t="s">
        <v>348</v>
      </c>
      <c r="G570" s="4" t="s">
        <v>21</v>
      </c>
      <c r="H570" s="4">
        <v>364</v>
      </c>
      <c r="I570" s="19" t="s">
        <v>46</v>
      </c>
      <c r="J570" s="4">
        <v>2024</v>
      </c>
      <c r="K570" s="4" t="s">
        <v>355</v>
      </c>
      <c r="L570" s="11">
        <v>0</v>
      </c>
      <c r="M570" s="11">
        <v>0</v>
      </c>
      <c r="N570" s="11">
        <v>1.893939393939394E-2</v>
      </c>
      <c r="O570" s="12">
        <v>1.893939393939394E-2</v>
      </c>
      <c r="P570" s="11">
        <v>0</v>
      </c>
      <c r="Q570" s="11">
        <v>0</v>
      </c>
      <c r="R570" s="11">
        <v>1.893939393939394E-2</v>
      </c>
      <c r="S570" s="12">
        <v>1.893939393939394E-2</v>
      </c>
      <c r="T570" s="11">
        <v>0</v>
      </c>
      <c r="U570" s="11">
        <v>0</v>
      </c>
      <c r="V570" s="11">
        <v>0</v>
      </c>
      <c r="W570" s="12">
        <v>0</v>
      </c>
    </row>
    <row r="571" spans="1:23" x14ac:dyDescent="0.3">
      <c r="A571" s="4">
        <v>35372408</v>
      </c>
      <c r="B571" s="4" t="s">
        <v>353</v>
      </c>
      <c r="C571" s="4">
        <v>253142102</v>
      </c>
      <c r="D571" t="s">
        <v>445</v>
      </c>
      <c r="E571" s="21" t="s">
        <v>446</v>
      </c>
      <c r="F571" s="4" t="s">
        <v>518</v>
      </c>
      <c r="G571" s="4" t="s">
        <v>21</v>
      </c>
      <c r="H571" s="4" t="s">
        <v>204</v>
      </c>
      <c r="I571" s="19" t="s">
        <v>46</v>
      </c>
      <c r="J571" s="4">
        <v>2024</v>
      </c>
      <c r="K571" s="4" t="s">
        <v>355</v>
      </c>
      <c r="L571" s="11">
        <v>0</v>
      </c>
      <c r="M571" s="11">
        <v>0</v>
      </c>
      <c r="N571" s="11">
        <v>7.253787878787879E-2</v>
      </c>
      <c r="O571" s="12">
        <v>7.253787878787879E-2</v>
      </c>
      <c r="P571" s="11">
        <v>0</v>
      </c>
      <c r="Q571" s="11">
        <v>0</v>
      </c>
      <c r="R571" s="11">
        <v>7.253787878787879E-2</v>
      </c>
      <c r="S571" s="12">
        <v>7.253787878787879E-2</v>
      </c>
      <c r="T571" s="11">
        <v>0</v>
      </c>
      <c r="U571" s="11">
        <v>0</v>
      </c>
      <c r="V571" s="11">
        <v>0</v>
      </c>
      <c r="W571" s="12">
        <v>0</v>
      </c>
    </row>
    <row r="572" spans="1:23" x14ac:dyDescent="0.3">
      <c r="A572" s="4">
        <v>35380374</v>
      </c>
      <c r="B572" s="4" t="s">
        <v>24</v>
      </c>
      <c r="C572" s="4">
        <v>103331102</v>
      </c>
      <c r="D572" t="s">
        <v>255</v>
      </c>
      <c r="E572" s="21" t="s">
        <v>63</v>
      </c>
      <c r="F572" s="4" t="s">
        <v>352</v>
      </c>
      <c r="G572" s="4" t="s">
        <v>21</v>
      </c>
      <c r="H572" s="4">
        <v>413</v>
      </c>
      <c r="I572" s="19" t="s">
        <v>46</v>
      </c>
      <c r="J572" s="4">
        <v>2025</v>
      </c>
      <c r="K572" s="4" t="s">
        <v>25</v>
      </c>
      <c r="L572" s="11">
        <v>0</v>
      </c>
      <c r="M572" s="11">
        <v>0</v>
      </c>
      <c r="N572" s="11">
        <v>2.5299242424242423</v>
      </c>
      <c r="O572" s="12">
        <v>2.5299242424242423</v>
      </c>
      <c r="P572" s="11">
        <v>0</v>
      </c>
      <c r="Q572" s="11">
        <v>0</v>
      </c>
      <c r="R572" s="11">
        <v>0</v>
      </c>
      <c r="S572" s="12">
        <v>0</v>
      </c>
      <c r="T572" s="11">
        <v>0</v>
      </c>
      <c r="U572" s="11">
        <v>0</v>
      </c>
      <c r="V572" s="11">
        <v>2.5299242424242423</v>
      </c>
      <c r="W572" s="12">
        <v>2.5299242424242423</v>
      </c>
    </row>
    <row r="573" spans="1:23" x14ac:dyDescent="0.3">
      <c r="A573" s="4">
        <v>35380375</v>
      </c>
      <c r="B573" s="4" t="s">
        <v>24</v>
      </c>
      <c r="C573" s="4">
        <v>103331102</v>
      </c>
      <c r="D573" t="s">
        <v>255</v>
      </c>
      <c r="E573" s="21" t="s">
        <v>63</v>
      </c>
      <c r="F573" s="4" t="s">
        <v>352</v>
      </c>
      <c r="G573" s="4" t="s">
        <v>21</v>
      </c>
      <c r="H573" s="4">
        <v>413</v>
      </c>
      <c r="I573" s="19" t="s">
        <v>46</v>
      </c>
      <c r="J573" s="4">
        <v>2026</v>
      </c>
      <c r="K573" s="4" t="s">
        <v>25</v>
      </c>
      <c r="L573" s="11">
        <v>0</v>
      </c>
      <c r="M573" s="11">
        <v>0</v>
      </c>
      <c r="N573" s="11">
        <v>1.85</v>
      </c>
      <c r="O573" s="12">
        <v>1.85</v>
      </c>
      <c r="P573" s="11">
        <v>0</v>
      </c>
      <c r="Q573" s="11">
        <v>0</v>
      </c>
      <c r="R573" s="11">
        <v>0</v>
      </c>
      <c r="S573" s="12">
        <v>0</v>
      </c>
      <c r="T573" s="11">
        <v>0</v>
      </c>
      <c r="U573" s="11">
        <v>0</v>
      </c>
      <c r="V573" s="11">
        <v>1.85</v>
      </c>
      <c r="W573" s="12">
        <v>1.85</v>
      </c>
    </row>
    <row r="574" spans="1:23" x14ac:dyDescent="0.3">
      <c r="A574" s="4">
        <v>35380377</v>
      </c>
      <c r="B574" s="4" t="s">
        <v>24</v>
      </c>
      <c r="C574" s="4">
        <v>103331102</v>
      </c>
      <c r="D574" t="s">
        <v>255</v>
      </c>
      <c r="E574" s="21" t="s">
        <v>63</v>
      </c>
      <c r="F574" s="4" t="s">
        <v>352</v>
      </c>
      <c r="G574" s="4" t="s">
        <v>21</v>
      </c>
      <c r="H574" s="4">
        <v>413</v>
      </c>
      <c r="I574" s="19">
        <v>45488.333333333336</v>
      </c>
      <c r="J574" s="4">
        <v>2025</v>
      </c>
      <c r="K574" s="4" t="s">
        <v>25</v>
      </c>
      <c r="L574" s="11">
        <v>0</v>
      </c>
      <c r="M574" s="11">
        <v>0</v>
      </c>
      <c r="N574" s="11">
        <v>2.0899621212121211</v>
      </c>
      <c r="O574" s="12">
        <v>2.0899621212121211</v>
      </c>
      <c r="P574" s="11">
        <v>0</v>
      </c>
      <c r="Q574" s="11">
        <v>0</v>
      </c>
      <c r="R574" s="11">
        <v>0</v>
      </c>
      <c r="S574" s="12">
        <v>0</v>
      </c>
      <c r="T574" s="11">
        <v>0</v>
      </c>
      <c r="U574" s="11">
        <v>0</v>
      </c>
      <c r="V574" s="11">
        <v>2.0899621212121211</v>
      </c>
      <c r="W574" s="12">
        <v>2.0899621212121211</v>
      </c>
    </row>
    <row r="575" spans="1:23" x14ac:dyDescent="0.3">
      <c r="A575" s="4">
        <v>35384512</v>
      </c>
      <c r="B575" s="4" t="s">
        <v>353</v>
      </c>
      <c r="C575" s="4">
        <v>152261107</v>
      </c>
      <c r="D575" t="s">
        <v>447</v>
      </c>
      <c r="E575" s="21" t="s">
        <v>448</v>
      </c>
      <c r="F575" s="4" t="s">
        <v>26</v>
      </c>
      <c r="G575" s="4" t="s">
        <v>115</v>
      </c>
      <c r="H575" s="4">
        <v>2896</v>
      </c>
      <c r="I575" s="19" t="s">
        <v>46</v>
      </c>
      <c r="J575" s="4">
        <v>2024</v>
      </c>
      <c r="K575" s="4" t="s">
        <v>355</v>
      </c>
      <c r="L575" s="11">
        <v>0</v>
      </c>
      <c r="M575" s="11">
        <v>0</v>
      </c>
      <c r="N575" s="11">
        <v>0.11022727272727273</v>
      </c>
      <c r="O575" s="12">
        <v>0.11022727272727273</v>
      </c>
      <c r="P575" s="11">
        <v>0</v>
      </c>
      <c r="Q575" s="11">
        <v>0</v>
      </c>
      <c r="R575" s="11">
        <v>0.11022727272727273</v>
      </c>
      <c r="S575" s="12">
        <v>0.11022727272727273</v>
      </c>
      <c r="T575" s="11">
        <v>0</v>
      </c>
      <c r="U575" s="11">
        <v>0</v>
      </c>
      <c r="V575" s="11">
        <v>0</v>
      </c>
      <c r="W575" s="12">
        <v>0</v>
      </c>
    </row>
    <row r="576" spans="1:23" x14ac:dyDescent="0.3">
      <c r="A576" s="4">
        <v>35384519</v>
      </c>
      <c r="B576" s="4" t="s">
        <v>353</v>
      </c>
      <c r="C576" s="4">
        <v>163201102</v>
      </c>
      <c r="D576" t="s">
        <v>271</v>
      </c>
      <c r="E576" s="21" t="s">
        <v>449</v>
      </c>
      <c r="F576" s="4" t="s">
        <v>36</v>
      </c>
      <c r="G576" s="4" t="s">
        <v>21</v>
      </c>
      <c r="H576" s="4">
        <v>1634</v>
      </c>
      <c r="I576" s="19" t="s">
        <v>46</v>
      </c>
      <c r="J576" s="4">
        <v>2024</v>
      </c>
      <c r="K576" s="4" t="s">
        <v>355</v>
      </c>
      <c r="L576" s="11">
        <v>0</v>
      </c>
      <c r="M576" s="11">
        <v>0</v>
      </c>
      <c r="N576" s="11">
        <v>9.3181818181818185E-2</v>
      </c>
      <c r="O576" s="12">
        <v>9.3181818181818185E-2</v>
      </c>
      <c r="P576" s="11">
        <v>0</v>
      </c>
      <c r="Q576" s="11">
        <v>0</v>
      </c>
      <c r="R576" s="11">
        <v>9.3181818181818185E-2</v>
      </c>
      <c r="S576" s="12">
        <v>9.3181818181818185E-2</v>
      </c>
      <c r="T576" s="11">
        <v>0</v>
      </c>
      <c r="U576" s="11">
        <v>0</v>
      </c>
      <c r="V576" s="11">
        <v>0</v>
      </c>
      <c r="W576" s="12">
        <v>0</v>
      </c>
    </row>
    <row r="577" spans="1:23" x14ac:dyDescent="0.3">
      <c r="A577" s="4">
        <v>35387702</v>
      </c>
      <c r="B577" s="4" t="s">
        <v>353</v>
      </c>
      <c r="C577" s="4">
        <v>152261105</v>
      </c>
      <c r="D577" t="s">
        <v>450</v>
      </c>
      <c r="E577" s="21" t="s">
        <v>451</v>
      </c>
      <c r="F577" s="4" t="s">
        <v>26</v>
      </c>
      <c r="G577" s="4" t="s">
        <v>21</v>
      </c>
      <c r="H577" s="4">
        <v>649</v>
      </c>
      <c r="I577" s="19" t="s">
        <v>46</v>
      </c>
      <c r="J577" s="4">
        <v>2024</v>
      </c>
      <c r="K577" s="4" t="s">
        <v>355</v>
      </c>
      <c r="L577" s="11">
        <v>0</v>
      </c>
      <c r="M577" s="11">
        <v>0</v>
      </c>
      <c r="N577" s="11">
        <v>5.4924242424242424E-2</v>
      </c>
      <c r="O577" s="12">
        <v>5.4924242424242424E-2</v>
      </c>
      <c r="P577" s="11">
        <v>0</v>
      </c>
      <c r="Q577" s="11">
        <v>0</v>
      </c>
      <c r="R577" s="11">
        <v>5.4924242424242424E-2</v>
      </c>
      <c r="S577" s="12">
        <v>5.4924242424242424E-2</v>
      </c>
      <c r="T577" s="11">
        <v>0</v>
      </c>
      <c r="U577" s="11">
        <v>0</v>
      </c>
      <c r="V577" s="11">
        <v>0</v>
      </c>
      <c r="W577" s="12">
        <v>0</v>
      </c>
    </row>
    <row r="578" spans="1:23" x14ac:dyDescent="0.3">
      <c r="A578" s="4">
        <v>35390785</v>
      </c>
      <c r="B578" s="4" t="s">
        <v>353</v>
      </c>
      <c r="C578" s="4">
        <v>43361102</v>
      </c>
      <c r="D578" t="s">
        <v>216</v>
      </c>
      <c r="E578" s="21" t="s">
        <v>452</v>
      </c>
      <c r="F578" s="4" t="s">
        <v>32</v>
      </c>
      <c r="G578" s="4" t="s">
        <v>21</v>
      </c>
      <c r="H578" s="4">
        <v>1129</v>
      </c>
      <c r="I578" s="19" t="s">
        <v>46</v>
      </c>
      <c r="J578" s="4">
        <v>2024</v>
      </c>
      <c r="K578" s="4" t="s">
        <v>355</v>
      </c>
      <c r="L578" s="11">
        <v>0</v>
      </c>
      <c r="M578" s="11">
        <v>0</v>
      </c>
      <c r="N578" s="11">
        <v>4.2992424242424242E-2</v>
      </c>
      <c r="O578" s="12">
        <v>4.2992424242424242E-2</v>
      </c>
      <c r="P578" s="11">
        <v>0</v>
      </c>
      <c r="Q578" s="11">
        <v>0</v>
      </c>
      <c r="R578" s="11">
        <v>4.2992424242424242E-2</v>
      </c>
      <c r="S578" s="12">
        <v>4.2992424242424242E-2</v>
      </c>
      <c r="T578" s="11">
        <v>0</v>
      </c>
      <c r="U578" s="11">
        <v>0</v>
      </c>
      <c r="V578" s="11">
        <v>0</v>
      </c>
      <c r="W578" s="12">
        <v>0</v>
      </c>
    </row>
    <row r="579" spans="1:23" x14ac:dyDescent="0.3">
      <c r="A579" s="4">
        <v>35390793</v>
      </c>
      <c r="B579" s="4" t="s">
        <v>353</v>
      </c>
      <c r="C579" s="4">
        <v>163201102</v>
      </c>
      <c r="D579" t="s">
        <v>271</v>
      </c>
      <c r="E579" s="21" t="s">
        <v>453</v>
      </c>
      <c r="F579" s="4" t="s">
        <v>36</v>
      </c>
      <c r="G579" s="4" t="s">
        <v>21</v>
      </c>
      <c r="H579" s="4">
        <v>1909</v>
      </c>
      <c r="I579" s="19" t="s">
        <v>46</v>
      </c>
      <c r="J579" s="4">
        <v>2024</v>
      </c>
      <c r="K579" s="4" t="s">
        <v>355</v>
      </c>
      <c r="L579" s="11">
        <v>0</v>
      </c>
      <c r="M579" s="11">
        <v>0</v>
      </c>
      <c r="N579" s="11">
        <v>0.1952651515151515</v>
      </c>
      <c r="O579" s="12">
        <v>0.1952651515151515</v>
      </c>
      <c r="P579" s="11">
        <v>0</v>
      </c>
      <c r="Q579" s="11">
        <v>0</v>
      </c>
      <c r="R579" s="11">
        <v>0.1952651515151515</v>
      </c>
      <c r="S579" s="12">
        <v>0.1952651515151515</v>
      </c>
      <c r="T579" s="11">
        <v>0</v>
      </c>
      <c r="U579" s="11">
        <v>0</v>
      </c>
      <c r="V579" s="11">
        <v>0</v>
      </c>
      <c r="W579" s="12">
        <v>0</v>
      </c>
    </row>
    <row r="580" spans="1:23" x14ac:dyDescent="0.3">
      <c r="A580" s="4">
        <v>35391226</v>
      </c>
      <c r="B580" s="4" t="s">
        <v>353</v>
      </c>
      <c r="C580" s="4">
        <v>43311102</v>
      </c>
      <c r="D580" t="s">
        <v>215</v>
      </c>
      <c r="E580" s="21" t="s">
        <v>454</v>
      </c>
      <c r="F580" s="4" t="s">
        <v>32</v>
      </c>
      <c r="G580" s="4" t="s">
        <v>21</v>
      </c>
      <c r="H580" s="4">
        <v>139</v>
      </c>
      <c r="I580" s="19" t="s">
        <v>46</v>
      </c>
      <c r="J580" s="4">
        <v>2024</v>
      </c>
      <c r="K580" s="4" t="s">
        <v>355</v>
      </c>
      <c r="L580" s="11">
        <v>0</v>
      </c>
      <c r="M580" s="11">
        <v>0</v>
      </c>
      <c r="N580" s="11">
        <v>6.1553030303030304E-2</v>
      </c>
      <c r="O580" s="12">
        <v>6.1553030303030304E-2</v>
      </c>
      <c r="P580" s="11">
        <v>0</v>
      </c>
      <c r="Q580" s="11">
        <v>0</v>
      </c>
      <c r="R580" s="11">
        <v>6.1553030303030304E-2</v>
      </c>
      <c r="S580" s="12">
        <v>6.1553030303030304E-2</v>
      </c>
      <c r="T580" s="11">
        <v>0</v>
      </c>
      <c r="U580" s="11">
        <v>0</v>
      </c>
      <c r="V580" s="11">
        <v>0</v>
      </c>
      <c r="W580" s="12">
        <v>0</v>
      </c>
    </row>
    <row r="581" spans="1:23" x14ac:dyDescent="0.3">
      <c r="A581" s="4">
        <v>35395931</v>
      </c>
      <c r="B581" s="4" t="s">
        <v>24</v>
      </c>
      <c r="C581" s="4">
        <v>103271101</v>
      </c>
      <c r="D581" t="s">
        <v>268</v>
      </c>
      <c r="E581" s="21" t="s">
        <v>130</v>
      </c>
      <c r="F581" s="4" t="s">
        <v>22</v>
      </c>
      <c r="G581" s="4" t="s">
        <v>115</v>
      </c>
      <c r="H581" s="4">
        <v>91</v>
      </c>
      <c r="I581" s="19" t="s">
        <v>46</v>
      </c>
      <c r="J581" s="4">
        <v>2026</v>
      </c>
      <c r="K581" s="4" t="s">
        <v>25</v>
      </c>
      <c r="L581" s="11">
        <v>0</v>
      </c>
      <c r="M581" s="11">
        <v>0</v>
      </c>
      <c r="N581" s="11">
        <v>2.3769999999999998</v>
      </c>
      <c r="O581" s="12">
        <v>2.3769999999999998</v>
      </c>
      <c r="P581" s="11">
        <v>0</v>
      </c>
      <c r="Q581" s="11">
        <v>0</v>
      </c>
      <c r="R581" s="11">
        <v>0</v>
      </c>
      <c r="S581" s="12">
        <v>0</v>
      </c>
      <c r="T581" s="11">
        <v>0</v>
      </c>
      <c r="U581" s="11">
        <v>0</v>
      </c>
      <c r="V581" s="11">
        <v>2.3769999999999998</v>
      </c>
      <c r="W581" s="12">
        <v>2.3769999999999998</v>
      </c>
    </row>
    <row r="582" spans="1:23" x14ac:dyDescent="0.3">
      <c r="A582" s="4">
        <v>35396566</v>
      </c>
      <c r="B582" s="4" t="s">
        <v>24</v>
      </c>
      <c r="C582" s="4">
        <v>103751101</v>
      </c>
      <c r="D582" t="s">
        <v>455</v>
      </c>
      <c r="E582" s="21" t="s">
        <v>456</v>
      </c>
      <c r="F582" s="4" t="s">
        <v>54</v>
      </c>
      <c r="G582" s="4" t="s">
        <v>115</v>
      </c>
      <c r="H582" s="4">
        <v>318</v>
      </c>
      <c r="I582" s="19">
        <v>45596.333333333336</v>
      </c>
      <c r="J582" s="4">
        <v>2025</v>
      </c>
      <c r="K582" s="4" t="s">
        <v>25</v>
      </c>
      <c r="L582" s="11">
        <v>0</v>
      </c>
      <c r="M582" s="11">
        <v>0</v>
      </c>
      <c r="N582" s="11">
        <v>1.7799242424242425</v>
      </c>
      <c r="O582" s="12">
        <v>1.7799242424242425</v>
      </c>
      <c r="P582" s="11">
        <v>0</v>
      </c>
      <c r="Q582" s="11">
        <v>0</v>
      </c>
      <c r="R582" s="11">
        <v>0</v>
      </c>
      <c r="S582" s="12">
        <v>0</v>
      </c>
      <c r="T582" s="11">
        <v>0</v>
      </c>
      <c r="U582" s="11">
        <v>0</v>
      </c>
      <c r="V582" s="11">
        <v>1.7799242424242425</v>
      </c>
      <c r="W582" s="12">
        <v>1.7799242424242425</v>
      </c>
    </row>
    <row r="583" spans="1:23" x14ac:dyDescent="0.3">
      <c r="A583" s="4">
        <v>35396567</v>
      </c>
      <c r="B583" s="4" t="s">
        <v>24</v>
      </c>
      <c r="C583" s="4">
        <v>103381102</v>
      </c>
      <c r="D583" t="s">
        <v>457</v>
      </c>
      <c r="E583" s="21" t="s">
        <v>458</v>
      </c>
      <c r="F583" s="4" t="s">
        <v>22</v>
      </c>
      <c r="G583" s="4" t="s">
        <v>115</v>
      </c>
      <c r="H583" s="4">
        <v>262</v>
      </c>
      <c r="I583" s="19" t="s">
        <v>46</v>
      </c>
      <c r="J583" s="4">
        <v>2026</v>
      </c>
      <c r="K583" s="4" t="s">
        <v>25</v>
      </c>
      <c r="L583" s="11">
        <v>0</v>
      </c>
      <c r="M583" s="11">
        <v>0</v>
      </c>
      <c r="N583" s="11">
        <v>1.893939393939394</v>
      </c>
      <c r="O583" s="12">
        <v>1.893939393939394</v>
      </c>
      <c r="P583" s="11">
        <v>0</v>
      </c>
      <c r="Q583" s="11">
        <v>0</v>
      </c>
      <c r="R583" s="11">
        <v>0</v>
      </c>
      <c r="S583" s="12">
        <v>0</v>
      </c>
      <c r="T583" s="11">
        <v>0</v>
      </c>
      <c r="U583" s="11">
        <v>0</v>
      </c>
      <c r="V583" s="11">
        <v>1.893939393939394</v>
      </c>
      <c r="W583" s="12">
        <v>1.893939393939394</v>
      </c>
    </row>
    <row r="584" spans="1:23" x14ac:dyDescent="0.3">
      <c r="A584" s="4">
        <v>35396568</v>
      </c>
      <c r="B584" s="4" t="s">
        <v>24</v>
      </c>
      <c r="C584" s="4">
        <v>103451101</v>
      </c>
      <c r="D584" t="s">
        <v>222</v>
      </c>
      <c r="E584" s="21" t="s">
        <v>145</v>
      </c>
      <c r="F584" s="4" t="s">
        <v>22</v>
      </c>
      <c r="G584" s="4" t="s">
        <v>115</v>
      </c>
      <c r="H584" s="4">
        <v>83</v>
      </c>
      <c r="I584" s="19" t="s">
        <v>46</v>
      </c>
      <c r="J584" s="4">
        <v>2026</v>
      </c>
      <c r="K584" s="4" t="s">
        <v>25</v>
      </c>
      <c r="L584" s="11">
        <v>0</v>
      </c>
      <c r="M584" s="11">
        <v>0</v>
      </c>
      <c r="N584" s="11">
        <v>1.893939393939394</v>
      </c>
      <c r="O584" s="12">
        <v>1.893939393939394</v>
      </c>
      <c r="P584" s="11">
        <v>0</v>
      </c>
      <c r="Q584" s="11">
        <v>0</v>
      </c>
      <c r="R584" s="11">
        <v>0</v>
      </c>
      <c r="S584" s="12">
        <v>0</v>
      </c>
      <c r="T584" s="11">
        <v>0</v>
      </c>
      <c r="U584" s="11">
        <v>0</v>
      </c>
      <c r="V584" s="11">
        <v>1.893939393939394</v>
      </c>
      <c r="W584" s="12">
        <v>1.893939393939394</v>
      </c>
    </row>
    <row r="585" spans="1:23" x14ac:dyDescent="0.3">
      <c r="A585" s="4">
        <v>35396569</v>
      </c>
      <c r="B585" s="4" t="s">
        <v>24</v>
      </c>
      <c r="C585" s="4">
        <v>103451101</v>
      </c>
      <c r="D585" t="s">
        <v>222</v>
      </c>
      <c r="E585" s="21" t="s">
        <v>145</v>
      </c>
      <c r="F585" s="4" t="s">
        <v>22</v>
      </c>
      <c r="G585" s="4" t="s">
        <v>115</v>
      </c>
      <c r="H585" s="4">
        <v>83</v>
      </c>
      <c r="I585" s="19" t="s">
        <v>46</v>
      </c>
      <c r="J585" s="4">
        <v>2026</v>
      </c>
      <c r="K585" s="4" t="s">
        <v>25</v>
      </c>
      <c r="L585" s="11">
        <v>0</v>
      </c>
      <c r="M585" s="11">
        <v>0</v>
      </c>
      <c r="N585" s="11">
        <v>1.893939393939394</v>
      </c>
      <c r="O585" s="12">
        <v>1.893939393939394</v>
      </c>
      <c r="P585" s="11">
        <v>0</v>
      </c>
      <c r="Q585" s="11">
        <v>0</v>
      </c>
      <c r="R585" s="11">
        <v>0</v>
      </c>
      <c r="S585" s="12">
        <v>0</v>
      </c>
      <c r="T585" s="11">
        <v>0</v>
      </c>
      <c r="U585" s="11">
        <v>0</v>
      </c>
      <c r="V585" s="11">
        <v>1.893939393939394</v>
      </c>
      <c r="W585" s="12">
        <v>1.893939393939394</v>
      </c>
    </row>
    <row r="586" spans="1:23" x14ac:dyDescent="0.3">
      <c r="A586" s="4">
        <v>35399124</v>
      </c>
      <c r="B586" s="4" t="s">
        <v>353</v>
      </c>
      <c r="C586" s="4">
        <v>42661104</v>
      </c>
      <c r="D586" t="s">
        <v>459</v>
      </c>
      <c r="E586" s="21" t="s">
        <v>460</v>
      </c>
      <c r="F586" s="4" t="s">
        <v>350</v>
      </c>
      <c r="G586" s="4" t="s">
        <v>21</v>
      </c>
      <c r="H586" s="4">
        <v>778</v>
      </c>
      <c r="I586" s="19" t="s">
        <v>46</v>
      </c>
      <c r="J586" s="4">
        <v>2024</v>
      </c>
      <c r="K586" s="4" t="s">
        <v>355</v>
      </c>
      <c r="L586" s="11">
        <v>0</v>
      </c>
      <c r="M586" s="11">
        <v>0</v>
      </c>
      <c r="N586" s="11">
        <v>0.05</v>
      </c>
      <c r="O586" s="12">
        <v>0.05</v>
      </c>
      <c r="P586" s="11">
        <v>0</v>
      </c>
      <c r="Q586" s="11">
        <v>0</v>
      </c>
      <c r="R586" s="11">
        <v>0.05</v>
      </c>
      <c r="S586" s="12">
        <v>0.05</v>
      </c>
      <c r="T586" s="11">
        <v>0</v>
      </c>
      <c r="U586" s="11">
        <v>0</v>
      </c>
      <c r="V586" s="11">
        <v>0</v>
      </c>
      <c r="W586" s="12">
        <v>0</v>
      </c>
    </row>
    <row r="587" spans="1:23" x14ac:dyDescent="0.3">
      <c r="A587" s="4">
        <v>35401371</v>
      </c>
      <c r="B587" s="4" t="s">
        <v>353</v>
      </c>
      <c r="C587" s="4">
        <v>163201102</v>
      </c>
      <c r="D587" t="s">
        <v>271</v>
      </c>
      <c r="E587" s="21" t="s">
        <v>453</v>
      </c>
      <c r="F587" s="4" t="s">
        <v>36</v>
      </c>
      <c r="G587" s="4" t="s">
        <v>115</v>
      </c>
      <c r="H587" s="4">
        <v>384</v>
      </c>
      <c r="I587" s="19" t="s">
        <v>46</v>
      </c>
      <c r="J587" s="4">
        <v>2024</v>
      </c>
      <c r="K587" s="4" t="s">
        <v>355</v>
      </c>
      <c r="L587" s="11">
        <v>0</v>
      </c>
      <c r="M587" s="11">
        <v>0</v>
      </c>
      <c r="N587" s="11">
        <v>0.10416666666666667</v>
      </c>
      <c r="O587" s="12">
        <v>0.10416666666666667</v>
      </c>
      <c r="P587" s="11">
        <v>0</v>
      </c>
      <c r="Q587" s="11">
        <v>0</v>
      </c>
      <c r="R587" s="11">
        <v>0.10416666666666667</v>
      </c>
      <c r="S587" s="12">
        <v>0.10416666666666667</v>
      </c>
      <c r="T587" s="11">
        <v>0</v>
      </c>
      <c r="U587" s="11">
        <v>0</v>
      </c>
      <c r="V587" s="11">
        <v>0</v>
      </c>
      <c r="W587" s="12">
        <v>0</v>
      </c>
    </row>
    <row r="588" spans="1:23" x14ac:dyDescent="0.3">
      <c r="A588" s="4">
        <v>35404632</v>
      </c>
      <c r="B588" s="4" t="s">
        <v>353</v>
      </c>
      <c r="C588" s="4">
        <v>42661103</v>
      </c>
      <c r="D588" t="s">
        <v>461</v>
      </c>
      <c r="E588" s="21" t="s">
        <v>462</v>
      </c>
      <c r="F588" s="4" t="s">
        <v>350</v>
      </c>
      <c r="G588" s="4" t="s">
        <v>21</v>
      </c>
      <c r="H588" s="4">
        <v>937</v>
      </c>
      <c r="I588" s="19" t="s">
        <v>46</v>
      </c>
      <c r="J588" s="4">
        <v>2024</v>
      </c>
      <c r="K588" s="4" t="s">
        <v>355</v>
      </c>
      <c r="L588" s="11">
        <v>0</v>
      </c>
      <c r="M588" s="11">
        <v>0</v>
      </c>
      <c r="N588" s="11">
        <v>6.3257575757575762E-2</v>
      </c>
      <c r="O588" s="12">
        <v>6.3257575757575762E-2</v>
      </c>
      <c r="P588" s="11">
        <v>0</v>
      </c>
      <c r="Q588" s="11">
        <v>0</v>
      </c>
      <c r="R588" s="11">
        <v>6.3257575757575762E-2</v>
      </c>
      <c r="S588" s="12">
        <v>6.3257575757575762E-2</v>
      </c>
      <c r="T588" s="11">
        <v>0</v>
      </c>
      <c r="U588" s="11">
        <v>0</v>
      </c>
      <c r="V588" s="11">
        <v>0</v>
      </c>
      <c r="W588" s="12">
        <v>0</v>
      </c>
    </row>
    <row r="589" spans="1:23" x14ac:dyDescent="0.3">
      <c r="A589" s="4">
        <v>35406744</v>
      </c>
      <c r="B589" s="4" t="s">
        <v>353</v>
      </c>
      <c r="C589" s="4">
        <v>103601101</v>
      </c>
      <c r="D589" t="s">
        <v>371</v>
      </c>
      <c r="E589" s="21" t="s">
        <v>371</v>
      </c>
      <c r="F589" s="4" t="s">
        <v>22</v>
      </c>
      <c r="G589" s="4" t="s">
        <v>21</v>
      </c>
      <c r="H589" s="4">
        <v>678</v>
      </c>
      <c r="I589" s="19" t="s">
        <v>46</v>
      </c>
      <c r="J589" s="4">
        <v>2024</v>
      </c>
      <c r="K589" s="4" t="s">
        <v>355</v>
      </c>
      <c r="L589" s="11">
        <v>0</v>
      </c>
      <c r="M589" s="11">
        <v>0</v>
      </c>
      <c r="N589" s="11">
        <v>5.113636363636364E-2</v>
      </c>
      <c r="O589" s="12">
        <v>5.113636363636364E-2</v>
      </c>
      <c r="P589" s="11">
        <v>0</v>
      </c>
      <c r="Q589" s="11">
        <v>0</v>
      </c>
      <c r="R589" s="11">
        <v>5.113636363636364E-2</v>
      </c>
      <c r="S589" s="12">
        <v>5.113636363636364E-2</v>
      </c>
      <c r="T589" s="11">
        <v>0</v>
      </c>
      <c r="U589" s="11">
        <v>0</v>
      </c>
      <c r="V589" s="11">
        <v>0</v>
      </c>
      <c r="W589" s="12">
        <v>0</v>
      </c>
    </row>
    <row r="590" spans="1:23" x14ac:dyDescent="0.3">
      <c r="A590" s="4">
        <v>35406748</v>
      </c>
      <c r="B590" s="4" t="s">
        <v>353</v>
      </c>
      <c r="C590" s="4">
        <v>152921101</v>
      </c>
      <c r="D590" t="s">
        <v>431</v>
      </c>
      <c r="E590" s="21" t="s">
        <v>463</v>
      </c>
      <c r="F590" s="4" t="s">
        <v>325</v>
      </c>
      <c r="G590" s="4" t="s">
        <v>21</v>
      </c>
      <c r="H590" s="4">
        <v>550</v>
      </c>
      <c r="I590" s="19" t="s">
        <v>46</v>
      </c>
      <c r="J590" s="4">
        <v>2024</v>
      </c>
      <c r="K590" s="4" t="s">
        <v>355</v>
      </c>
      <c r="L590" s="11">
        <v>0</v>
      </c>
      <c r="M590" s="11">
        <v>0</v>
      </c>
      <c r="N590" s="11">
        <v>5.8712121212121215E-2</v>
      </c>
      <c r="O590" s="12">
        <v>5.8712121212121215E-2</v>
      </c>
      <c r="P590" s="11">
        <v>0</v>
      </c>
      <c r="Q590" s="11">
        <v>0</v>
      </c>
      <c r="R590" s="11">
        <v>5.8712121212121215E-2</v>
      </c>
      <c r="S590" s="12">
        <v>5.8712121212121215E-2</v>
      </c>
      <c r="T590" s="11">
        <v>0</v>
      </c>
      <c r="U590" s="11">
        <v>0</v>
      </c>
      <c r="V590" s="11">
        <v>0</v>
      </c>
      <c r="W590" s="12">
        <v>0</v>
      </c>
    </row>
    <row r="591" spans="1:23" x14ac:dyDescent="0.3">
      <c r="A591" s="4">
        <v>35409360</v>
      </c>
      <c r="B591" s="4" t="s">
        <v>353</v>
      </c>
      <c r="C591" s="4">
        <v>43141102</v>
      </c>
      <c r="D591" t="s">
        <v>223</v>
      </c>
      <c r="E591" s="21" t="s">
        <v>464</v>
      </c>
      <c r="F591" s="4" t="s">
        <v>32</v>
      </c>
      <c r="G591" s="4" t="s">
        <v>115</v>
      </c>
      <c r="H591" s="4">
        <v>1051</v>
      </c>
      <c r="I591" s="19" t="s">
        <v>46</v>
      </c>
      <c r="J591" s="4">
        <v>2024</v>
      </c>
      <c r="K591" s="4" t="s">
        <v>355</v>
      </c>
      <c r="L591" s="11">
        <v>0</v>
      </c>
      <c r="M591" s="11">
        <v>0</v>
      </c>
      <c r="N591" s="11">
        <v>7.1212121212121213E-2</v>
      </c>
      <c r="O591" s="12">
        <v>7.1212121212121213E-2</v>
      </c>
      <c r="P591" s="11">
        <v>0</v>
      </c>
      <c r="Q591" s="11">
        <v>0</v>
      </c>
      <c r="R591" s="11">
        <v>7.1212121212121213E-2</v>
      </c>
      <c r="S591" s="12">
        <v>7.1212121212121213E-2</v>
      </c>
      <c r="T591" s="11">
        <v>0</v>
      </c>
      <c r="U591" s="11">
        <v>0</v>
      </c>
      <c r="V591" s="11">
        <v>0</v>
      </c>
      <c r="W591" s="12">
        <v>0</v>
      </c>
    </row>
    <row r="592" spans="1:23" x14ac:dyDescent="0.3">
      <c r="A592" s="4">
        <v>35418882</v>
      </c>
      <c r="B592" s="4" t="s">
        <v>353</v>
      </c>
      <c r="C592" s="4">
        <v>163201102</v>
      </c>
      <c r="D592" t="s">
        <v>271</v>
      </c>
      <c r="E592" s="21" t="s">
        <v>153</v>
      </c>
      <c r="F592" s="4" t="s">
        <v>36</v>
      </c>
      <c r="G592" s="4" t="s">
        <v>21</v>
      </c>
      <c r="H592" s="4">
        <v>1815</v>
      </c>
      <c r="I592" s="19" t="s">
        <v>46</v>
      </c>
      <c r="J592" s="4">
        <v>2024</v>
      </c>
      <c r="K592" s="4" t="s">
        <v>355</v>
      </c>
      <c r="L592" s="11">
        <v>0</v>
      </c>
      <c r="M592" s="11">
        <v>0</v>
      </c>
      <c r="N592" s="11">
        <v>0.11590909090909091</v>
      </c>
      <c r="O592" s="12">
        <v>0.11590909090909091</v>
      </c>
      <c r="P592" s="11">
        <v>0</v>
      </c>
      <c r="Q592" s="11">
        <v>0</v>
      </c>
      <c r="R592" s="11">
        <v>0.11590909090909091</v>
      </c>
      <c r="S592" s="12">
        <v>0.11590909090909091</v>
      </c>
      <c r="T592" s="11">
        <v>0</v>
      </c>
      <c r="U592" s="11">
        <v>0</v>
      </c>
      <c r="V592" s="11">
        <v>0</v>
      </c>
      <c r="W592" s="12">
        <v>0</v>
      </c>
    </row>
    <row r="593" spans="1:23" x14ac:dyDescent="0.3">
      <c r="A593" s="4">
        <v>35418932</v>
      </c>
      <c r="B593" s="4" t="s">
        <v>353</v>
      </c>
      <c r="C593" s="4">
        <v>82831109</v>
      </c>
      <c r="D593" t="s">
        <v>465</v>
      </c>
      <c r="E593" s="21" t="s">
        <v>466</v>
      </c>
      <c r="F593" s="4" t="s">
        <v>517</v>
      </c>
      <c r="G593" s="4" t="s">
        <v>21</v>
      </c>
      <c r="H593" s="4" t="s">
        <v>204</v>
      </c>
      <c r="I593" s="19" t="s">
        <v>46</v>
      </c>
      <c r="J593" s="4">
        <v>2024</v>
      </c>
      <c r="K593" s="4" t="s">
        <v>355</v>
      </c>
      <c r="L593" s="11">
        <v>0</v>
      </c>
      <c r="M593" s="11">
        <v>0</v>
      </c>
      <c r="N593" s="11">
        <v>8.5227272727272721E-3</v>
      </c>
      <c r="O593" s="12">
        <v>8.5227272727272721E-3</v>
      </c>
      <c r="P593" s="11">
        <v>0</v>
      </c>
      <c r="Q593" s="11">
        <v>0</v>
      </c>
      <c r="R593" s="11">
        <v>8.5227272727272721E-3</v>
      </c>
      <c r="S593" s="12">
        <v>8.5227272727272721E-3</v>
      </c>
      <c r="T593" s="11">
        <v>0</v>
      </c>
      <c r="U593" s="11">
        <v>0</v>
      </c>
      <c r="V593" s="11">
        <v>0</v>
      </c>
      <c r="W593" s="12">
        <v>0</v>
      </c>
    </row>
    <row r="594" spans="1:23" x14ac:dyDescent="0.3">
      <c r="A594" s="4">
        <v>35420799</v>
      </c>
      <c r="B594" s="4" t="s">
        <v>353</v>
      </c>
      <c r="C594" s="4">
        <v>42601102</v>
      </c>
      <c r="D594" t="s">
        <v>467</v>
      </c>
      <c r="E594" s="21" t="s">
        <v>468</v>
      </c>
      <c r="F594" s="4" t="s">
        <v>350</v>
      </c>
      <c r="G594" s="4" t="s">
        <v>21</v>
      </c>
      <c r="H594" s="4">
        <v>1835</v>
      </c>
      <c r="I594" s="19" t="s">
        <v>46</v>
      </c>
      <c r="J594" s="4">
        <v>2024</v>
      </c>
      <c r="K594" s="4" t="s">
        <v>355</v>
      </c>
      <c r="L594" s="11">
        <v>0</v>
      </c>
      <c r="M594" s="11">
        <v>0</v>
      </c>
      <c r="N594" s="11">
        <v>8.8636363636363638E-2</v>
      </c>
      <c r="O594" s="12">
        <v>8.8636363636363638E-2</v>
      </c>
      <c r="P594" s="11">
        <v>0</v>
      </c>
      <c r="Q594" s="11">
        <v>0</v>
      </c>
      <c r="R594" s="11">
        <v>8.8636363636363638E-2</v>
      </c>
      <c r="S594" s="12">
        <v>8.8636363636363638E-2</v>
      </c>
      <c r="T594" s="11">
        <v>0</v>
      </c>
      <c r="U594" s="11">
        <v>0</v>
      </c>
      <c r="V594" s="11">
        <v>0</v>
      </c>
      <c r="W594" s="12">
        <v>0</v>
      </c>
    </row>
    <row r="595" spans="1:23" x14ac:dyDescent="0.3">
      <c r="A595" s="4">
        <v>35420822</v>
      </c>
      <c r="B595" s="4" t="s">
        <v>353</v>
      </c>
      <c r="C595" s="4">
        <v>63601104</v>
      </c>
      <c r="D595" t="s">
        <v>217</v>
      </c>
      <c r="E595" s="21" t="s">
        <v>51</v>
      </c>
      <c r="F595" s="4" t="s">
        <v>112</v>
      </c>
      <c r="G595" s="4" t="s">
        <v>21</v>
      </c>
      <c r="H595" s="4">
        <v>42</v>
      </c>
      <c r="I595" s="19" t="s">
        <v>46</v>
      </c>
      <c r="J595" s="4">
        <v>2024</v>
      </c>
      <c r="K595" s="4" t="s">
        <v>355</v>
      </c>
      <c r="L595" s="11">
        <v>0</v>
      </c>
      <c r="M595" s="11">
        <v>0</v>
      </c>
      <c r="N595" s="11">
        <v>0.18143939393939393</v>
      </c>
      <c r="O595" s="12">
        <v>0.18143939393939393</v>
      </c>
      <c r="P595" s="11">
        <v>0</v>
      </c>
      <c r="Q595" s="11">
        <v>0</v>
      </c>
      <c r="R595" s="11">
        <v>0.18143939393939393</v>
      </c>
      <c r="S595" s="12">
        <v>0.18143939393939393</v>
      </c>
      <c r="T595" s="11">
        <v>0</v>
      </c>
      <c r="U595" s="11">
        <v>0</v>
      </c>
      <c r="V595" s="11">
        <v>0</v>
      </c>
      <c r="W595" s="12">
        <v>0</v>
      </c>
    </row>
    <row r="596" spans="1:23" x14ac:dyDescent="0.3">
      <c r="A596" s="4">
        <v>35421129</v>
      </c>
      <c r="B596" s="4" t="s">
        <v>353</v>
      </c>
      <c r="C596" s="4">
        <v>103401101</v>
      </c>
      <c r="D596" t="s">
        <v>469</v>
      </c>
      <c r="E596" s="21" t="s">
        <v>470</v>
      </c>
      <c r="F596" s="4" t="s">
        <v>22</v>
      </c>
      <c r="G596" s="4" t="s">
        <v>115</v>
      </c>
      <c r="H596" s="4">
        <v>209</v>
      </c>
      <c r="I596" s="19" t="s">
        <v>46</v>
      </c>
      <c r="J596" s="4">
        <v>2024</v>
      </c>
      <c r="K596" s="4" t="s">
        <v>355</v>
      </c>
      <c r="L596" s="11">
        <v>0</v>
      </c>
      <c r="M596" s="11">
        <v>0</v>
      </c>
      <c r="N596" s="11">
        <v>5.8901515151515149E-2</v>
      </c>
      <c r="O596" s="12">
        <v>5.8901515151515149E-2</v>
      </c>
      <c r="P596" s="11">
        <v>0</v>
      </c>
      <c r="Q596" s="11">
        <v>0</v>
      </c>
      <c r="R596" s="11">
        <v>5.8901515151515149E-2</v>
      </c>
      <c r="S596" s="12">
        <v>5.8901515151515149E-2</v>
      </c>
      <c r="T596" s="11">
        <v>0</v>
      </c>
      <c r="U596" s="11">
        <v>0</v>
      </c>
      <c r="V596" s="11">
        <v>0</v>
      </c>
      <c r="W596" s="12">
        <v>0</v>
      </c>
    </row>
    <row r="597" spans="1:23" x14ac:dyDescent="0.3">
      <c r="A597" s="4">
        <v>35421130</v>
      </c>
      <c r="B597" s="4" t="s">
        <v>353</v>
      </c>
      <c r="C597" s="4">
        <v>163201102</v>
      </c>
      <c r="D597" t="s">
        <v>271</v>
      </c>
      <c r="E597" s="21" t="s">
        <v>34</v>
      </c>
      <c r="F597" s="4" t="s">
        <v>36</v>
      </c>
      <c r="G597" s="4" t="s">
        <v>21</v>
      </c>
      <c r="H597" s="4">
        <v>1206</v>
      </c>
      <c r="I597" s="19">
        <v>45259</v>
      </c>
      <c r="J597" s="4">
        <v>2024</v>
      </c>
      <c r="K597" s="4" t="s">
        <v>355</v>
      </c>
      <c r="L597" s="11">
        <v>0</v>
      </c>
      <c r="M597" s="11">
        <v>0</v>
      </c>
      <c r="N597" s="11">
        <v>2.0454545454545454E-2</v>
      </c>
      <c r="O597" s="12">
        <v>2.0454545454545454E-2</v>
      </c>
      <c r="P597" s="11">
        <v>0</v>
      </c>
      <c r="Q597" s="11">
        <v>0</v>
      </c>
      <c r="R597" s="11">
        <v>2.0454545454545454E-2</v>
      </c>
      <c r="S597" s="12">
        <v>2.0454545454545454E-2</v>
      </c>
      <c r="T597" s="11">
        <v>0</v>
      </c>
      <c r="U597" s="11">
        <v>0</v>
      </c>
      <c r="V597" s="11">
        <v>0</v>
      </c>
      <c r="W597" s="12">
        <v>0</v>
      </c>
    </row>
    <row r="598" spans="1:23" x14ac:dyDescent="0.3">
      <c r="A598" s="4">
        <v>35429197</v>
      </c>
      <c r="B598" s="4" t="s">
        <v>353</v>
      </c>
      <c r="C598" s="4">
        <v>42861101</v>
      </c>
      <c r="D598" t="s">
        <v>471</v>
      </c>
      <c r="E598" s="21" t="s">
        <v>471</v>
      </c>
      <c r="F598" s="4" t="s">
        <v>20</v>
      </c>
      <c r="G598" s="4" t="s">
        <v>21</v>
      </c>
      <c r="H598" s="4">
        <v>2204</v>
      </c>
      <c r="I598" s="19" t="s">
        <v>46</v>
      </c>
      <c r="J598" s="4">
        <v>2024</v>
      </c>
      <c r="K598" s="4" t="s">
        <v>355</v>
      </c>
      <c r="L598" s="11">
        <v>0</v>
      </c>
      <c r="M598" s="11">
        <v>0</v>
      </c>
      <c r="N598" s="11">
        <v>0.1721590909090909</v>
      </c>
      <c r="O598" s="12">
        <v>0.1721590909090909</v>
      </c>
      <c r="P598" s="11">
        <v>0</v>
      </c>
      <c r="Q598" s="11">
        <v>0</v>
      </c>
      <c r="R598" s="11">
        <v>0.1721590909090909</v>
      </c>
      <c r="S598" s="12">
        <v>0.1721590909090909</v>
      </c>
      <c r="T598" s="11">
        <v>0</v>
      </c>
      <c r="U598" s="11">
        <v>0</v>
      </c>
      <c r="V598" s="11">
        <v>0</v>
      </c>
      <c r="W598" s="12">
        <v>0</v>
      </c>
    </row>
    <row r="599" spans="1:23" x14ac:dyDescent="0.3">
      <c r="A599" s="4">
        <v>35429199</v>
      </c>
      <c r="B599" s="4" t="s">
        <v>353</v>
      </c>
      <c r="C599" s="4">
        <v>192401101</v>
      </c>
      <c r="D599" t="s">
        <v>472</v>
      </c>
      <c r="E599" s="21" t="s">
        <v>472</v>
      </c>
      <c r="F599" s="4" t="s">
        <v>516</v>
      </c>
      <c r="G599" s="4" t="s">
        <v>21</v>
      </c>
      <c r="H599" s="4">
        <v>1863</v>
      </c>
      <c r="I599" s="19" t="s">
        <v>46</v>
      </c>
      <c r="J599" s="4">
        <v>2024</v>
      </c>
      <c r="K599" s="4" t="s">
        <v>355</v>
      </c>
      <c r="L599" s="11">
        <v>0</v>
      </c>
      <c r="M599" s="11">
        <v>0</v>
      </c>
      <c r="N599" s="11">
        <v>3.125E-2</v>
      </c>
      <c r="O599" s="12">
        <v>3.125E-2</v>
      </c>
      <c r="P599" s="11">
        <v>0</v>
      </c>
      <c r="Q599" s="11">
        <v>0</v>
      </c>
      <c r="R599" s="11">
        <v>3.125E-2</v>
      </c>
      <c r="S599" s="12">
        <v>3.125E-2</v>
      </c>
      <c r="T599" s="11">
        <v>0</v>
      </c>
      <c r="U599" s="11">
        <v>0</v>
      </c>
      <c r="V599" s="11">
        <v>0</v>
      </c>
      <c r="W599" s="12">
        <v>0</v>
      </c>
    </row>
    <row r="600" spans="1:23" x14ac:dyDescent="0.3">
      <c r="A600" s="4">
        <v>35429200</v>
      </c>
      <c r="B600" s="4" t="s">
        <v>353</v>
      </c>
      <c r="C600" s="4">
        <v>42871101</v>
      </c>
      <c r="D600" t="s">
        <v>155</v>
      </c>
      <c r="E600" s="21" t="s">
        <v>155</v>
      </c>
      <c r="F600" s="4" t="s">
        <v>32</v>
      </c>
      <c r="G600" s="4" t="s">
        <v>21</v>
      </c>
      <c r="H600" s="4">
        <v>705</v>
      </c>
      <c r="I600" s="19" t="s">
        <v>46</v>
      </c>
      <c r="J600" s="4">
        <v>2024</v>
      </c>
      <c r="K600" s="4" t="s">
        <v>355</v>
      </c>
      <c r="L600" s="11">
        <v>0</v>
      </c>
      <c r="M600" s="11">
        <v>0</v>
      </c>
      <c r="N600" s="11">
        <v>4.7727272727272729E-2</v>
      </c>
      <c r="O600" s="12">
        <v>4.7727272727272729E-2</v>
      </c>
      <c r="P600" s="11">
        <v>0</v>
      </c>
      <c r="Q600" s="11">
        <v>0</v>
      </c>
      <c r="R600" s="11">
        <v>4.7727272727272729E-2</v>
      </c>
      <c r="S600" s="12">
        <v>4.7727272727272729E-2</v>
      </c>
      <c r="T600" s="11">
        <v>0</v>
      </c>
      <c r="U600" s="11">
        <v>0</v>
      </c>
      <c r="V600" s="11">
        <v>0</v>
      </c>
      <c r="W600" s="12">
        <v>0</v>
      </c>
    </row>
    <row r="601" spans="1:23" x14ac:dyDescent="0.3">
      <c r="A601" s="4">
        <v>35429205</v>
      </c>
      <c r="B601" s="4" t="s">
        <v>353</v>
      </c>
      <c r="C601" s="4">
        <v>82841102</v>
      </c>
      <c r="D601" t="s">
        <v>228</v>
      </c>
      <c r="E601" s="21" t="s">
        <v>473</v>
      </c>
      <c r="F601" s="4" t="s">
        <v>351</v>
      </c>
      <c r="G601" s="4" t="s">
        <v>21</v>
      </c>
      <c r="H601" s="4">
        <v>2256</v>
      </c>
      <c r="I601" s="19" t="s">
        <v>46</v>
      </c>
      <c r="J601" s="4">
        <v>2024</v>
      </c>
      <c r="K601" s="4" t="s">
        <v>355</v>
      </c>
      <c r="L601" s="11">
        <v>0</v>
      </c>
      <c r="M601" s="11">
        <v>0</v>
      </c>
      <c r="N601" s="11">
        <v>0.11647727272727272</v>
      </c>
      <c r="O601" s="12">
        <v>0.11647727272727272</v>
      </c>
      <c r="P601" s="11">
        <v>0</v>
      </c>
      <c r="Q601" s="11">
        <v>0</v>
      </c>
      <c r="R601" s="11">
        <v>0.11647727272727272</v>
      </c>
      <c r="S601" s="12">
        <v>0.11647727272727272</v>
      </c>
      <c r="T601" s="11">
        <v>0</v>
      </c>
      <c r="U601" s="11">
        <v>0</v>
      </c>
      <c r="V601" s="11">
        <v>0</v>
      </c>
      <c r="W601" s="12">
        <v>0</v>
      </c>
    </row>
    <row r="602" spans="1:23" x14ac:dyDescent="0.3">
      <c r="A602" s="4">
        <v>35431967</v>
      </c>
      <c r="B602" s="4" t="s">
        <v>353</v>
      </c>
      <c r="C602" s="4">
        <v>14341105</v>
      </c>
      <c r="D602" t="s">
        <v>474</v>
      </c>
      <c r="E602" s="21" t="s">
        <v>475</v>
      </c>
      <c r="F602" s="4" t="s">
        <v>40</v>
      </c>
      <c r="G602" s="4" t="s">
        <v>115</v>
      </c>
      <c r="H602" s="4">
        <v>2447</v>
      </c>
      <c r="I602" s="19">
        <v>45233</v>
      </c>
      <c r="J602" s="4">
        <v>2024</v>
      </c>
      <c r="K602" s="4" t="s">
        <v>355</v>
      </c>
      <c r="L602" s="11">
        <v>0</v>
      </c>
      <c r="M602" s="11">
        <v>0</v>
      </c>
      <c r="N602" s="11">
        <v>1.4204545454545454E-2</v>
      </c>
      <c r="O602" s="12">
        <v>1.4204545454545454E-2</v>
      </c>
      <c r="P602" s="11">
        <v>0</v>
      </c>
      <c r="Q602" s="11">
        <v>0</v>
      </c>
      <c r="R602" s="11">
        <v>1.4204545454545454E-2</v>
      </c>
      <c r="S602" s="12">
        <v>1.4204545454545454E-2</v>
      </c>
      <c r="T602" s="11">
        <v>0</v>
      </c>
      <c r="U602" s="11">
        <v>0</v>
      </c>
      <c r="V602" s="11">
        <v>0</v>
      </c>
      <c r="W602" s="12">
        <v>0</v>
      </c>
    </row>
    <row r="603" spans="1:23" x14ac:dyDescent="0.3">
      <c r="A603" s="4">
        <v>35432822</v>
      </c>
      <c r="B603" s="4" t="s">
        <v>353</v>
      </c>
      <c r="C603" s="4">
        <v>163781701</v>
      </c>
      <c r="D603" t="s">
        <v>476</v>
      </c>
      <c r="E603" s="21" t="s">
        <v>477</v>
      </c>
      <c r="F603" s="4" t="s">
        <v>68</v>
      </c>
      <c r="G603" s="4" t="s">
        <v>21</v>
      </c>
      <c r="H603" s="4">
        <v>2479</v>
      </c>
      <c r="I603" s="19" t="s">
        <v>46</v>
      </c>
      <c r="J603" s="4">
        <v>2024</v>
      </c>
      <c r="K603" s="4" t="s">
        <v>355</v>
      </c>
      <c r="L603" s="11">
        <v>0</v>
      </c>
      <c r="M603" s="11">
        <v>0</v>
      </c>
      <c r="N603" s="11">
        <v>8.8257575757575757E-2</v>
      </c>
      <c r="O603" s="12">
        <v>8.8257575757575757E-2</v>
      </c>
      <c r="P603" s="11">
        <v>0</v>
      </c>
      <c r="Q603" s="11">
        <v>0</v>
      </c>
      <c r="R603" s="11">
        <v>8.8257575757575757E-2</v>
      </c>
      <c r="S603" s="12">
        <v>8.8257575757575757E-2</v>
      </c>
      <c r="T603" s="11">
        <v>0</v>
      </c>
      <c r="U603" s="11">
        <v>0</v>
      </c>
      <c r="V603" s="11">
        <v>0</v>
      </c>
      <c r="W603" s="12">
        <v>0</v>
      </c>
    </row>
    <row r="604" spans="1:23" x14ac:dyDescent="0.3">
      <c r="A604" s="4">
        <v>35433291</v>
      </c>
      <c r="B604" s="4" t="s">
        <v>353</v>
      </c>
      <c r="C604" s="4">
        <v>43432104</v>
      </c>
      <c r="D604" t="s">
        <v>264</v>
      </c>
      <c r="E604" s="21" t="s">
        <v>142</v>
      </c>
      <c r="F604" s="4" t="s">
        <v>23</v>
      </c>
      <c r="G604" s="4" t="s">
        <v>21</v>
      </c>
      <c r="H604" s="4" t="s">
        <v>204</v>
      </c>
      <c r="I604" s="19" t="s">
        <v>46</v>
      </c>
      <c r="J604" s="4">
        <v>2024</v>
      </c>
      <c r="K604" s="4" t="s">
        <v>355</v>
      </c>
      <c r="L604" s="11">
        <v>0</v>
      </c>
      <c r="M604" s="11">
        <v>0</v>
      </c>
      <c r="N604" s="11">
        <v>3.2575757575757577E-2</v>
      </c>
      <c r="O604" s="12">
        <v>3.2575757575757577E-2</v>
      </c>
      <c r="P604" s="11">
        <v>0</v>
      </c>
      <c r="Q604" s="11">
        <v>0</v>
      </c>
      <c r="R604" s="11">
        <v>3.2575757575757577E-2</v>
      </c>
      <c r="S604" s="12">
        <v>3.2575757575757577E-2</v>
      </c>
      <c r="T604" s="11">
        <v>0</v>
      </c>
      <c r="U604" s="11">
        <v>0</v>
      </c>
      <c r="V604" s="11">
        <v>0</v>
      </c>
      <c r="W604" s="12">
        <v>0</v>
      </c>
    </row>
    <row r="605" spans="1:23" x14ac:dyDescent="0.3">
      <c r="A605" s="4">
        <v>35433303</v>
      </c>
      <c r="B605" s="4" t="s">
        <v>353</v>
      </c>
      <c r="C605" s="4">
        <v>43321103</v>
      </c>
      <c r="D605" t="s">
        <v>478</v>
      </c>
      <c r="E605" s="21" t="s">
        <v>479</v>
      </c>
      <c r="F605" s="4" t="s">
        <v>20</v>
      </c>
      <c r="G605" s="4" t="s">
        <v>115</v>
      </c>
      <c r="H605" s="4">
        <v>460</v>
      </c>
      <c r="I605" s="19" t="s">
        <v>46</v>
      </c>
      <c r="J605" s="4">
        <v>2024</v>
      </c>
      <c r="K605" s="4" t="s">
        <v>355</v>
      </c>
      <c r="L605" s="11">
        <v>0</v>
      </c>
      <c r="M605" s="11">
        <v>0</v>
      </c>
      <c r="N605" s="11">
        <v>0.29640151515151514</v>
      </c>
      <c r="O605" s="12">
        <v>0.29640151515151514</v>
      </c>
      <c r="P605" s="11">
        <v>0</v>
      </c>
      <c r="Q605" s="11">
        <v>0</v>
      </c>
      <c r="R605" s="11">
        <v>0.29640151515151514</v>
      </c>
      <c r="S605" s="12">
        <v>0.29640151515151514</v>
      </c>
      <c r="T605" s="11">
        <v>0</v>
      </c>
      <c r="U605" s="11">
        <v>0</v>
      </c>
      <c r="V605" s="11">
        <v>0</v>
      </c>
      <c r="W605" s="12">
        <v>0</v>
      </c>
    </row>
    <row r="606" spans="1:23" x14ac:dyDescent="0.3">
      <c r="A606" s="4">
        <v>35433764</v>
      </c>
      <c r="B606" s="4" t="s">
        <v>24</v>
      </c>
      <c r="C606" s="4">
        <v>102971111</v>
      </c>
      <c r="D606" t="s">
        <v>258</v>
      </c>
      <c r="E606" s="21" t="s">
        <v>119</v>
      </c>
      <c r="F606" s="4" t="s">
        <v>54</v>
      </c>
      <c r="G606" s="4" t="s">
        <v>115</v>
      </c>
      <c r="H606" s="4">
        <v>57</v>
      </c>
      <c r="I606" s="19" t="s">
        <v>46</v>
      </c>
      <c r="J606" s="4">
        <v>2026</v>
      </c>
      <c r="K606" s="4" t="s">
        <v>25</v>
      </c>
      <c r="L606" s="11">
        <v>0</v>
      </c>
      <c r="M606" s="11">
        <v>0</v>
      </c>
      <c r="N606" s="11">
        <v>0.48000000000000004</v>
      </c>
      <c r="O606" s="12">
        <v>0.48000000000000004</v>
      </c>
      <c r="P606" s="11">
        <v>0</v>
      </c>
      <c r="Q606" s="11">
        <v>0</v>
      </c>
      <c r="R606" s="11">
        <v>0</v>
      </c>
      <c r="S606" s="12">
        <v>0</v>
      </c>
      <c r="T606" s="11">
        <v>0</v>
      </c>
      <c r="U606" s="11">
        <v>0</v>
      </c>
      <c r="V606" s="11">
        <v>0.48000000000000004</v>
      </c>
      <c r="W606" s="12">
        <v>0.48000000000000004</v>
      </c>
    </row>
    <row r="607" spans="1:23" x14ac:dyDescent="0.3">
      <c r="A607" s="4">
        <v>35434924</v>
      </c>
      <c r="B607" s="4" t="s">
        <v>353</v>
      </c>
      <c r="C607" s="4">
        <v>14341106</v>
      </c>
      <c r="D607" t="s">
        <v>480</v>
      </c>
      <c r="E607" s="21" t="s">
        <v>480</v>
      </c>
      <c r="F607" s="4" t="s">
        <v>40</v>
      </c>
      <c r="G607" s="4" t="s">
        <v>21</v>
      </c>
      <c r="H607" s="4" t="s">
        <v>204</v>
      </c>
      <c r="I607" s="19" t="s">
        <v>46</v>
      </c>
      <c r="J607" s="4">
        <v>2024</v>
      </c>
      <c r="K607" s="4" t="s">
        <v>355</v>
      </c>
      <c r="L607" s="11">
        <v>0</v>
      </c>
      <c r="M607" s="11">
        <v>0</v>
      </c>
      <c r="N607" s="11">
        <v>4.0719696969696968E-2</v>
      </c>
      <c r="O607" s="12">
        <v>4.0719696969696968E-2</v>
      </c>
      <c r="P607" s="11">
        <v>0</v>
      </c>
      <c r="Q607" s="11">
        <v>0</v>
      </c>
      <c r="R607" s="11">
        <v>4.0719696969696968E-2</v>
      </c>
      <c r="S607" s="12">
        <v>4.0719696969696968E-2</v>
      </c>
      <c r="T607" s="11">
        <v>0</v>
      </c>
      <c r="U607" s="11">
        <v>0</v>
      </c>
      <c r="V607" s="11">
        <v>0</v>
      </c>
      <c r="W607" s="12">
        <v>0</v>
      </c>
    </row>
    <row r="608" spans="1:23" x14ac:dyDescent="0.3">
      <c r="A608" s="4">
        <v>35434926</v>
      </c>
      <c r="B608" s="4" t="s">
        <v>353</v>
      </c>
      <c r="C608" s="4">
        <v>163351702</v>
      </c>
      <c r="D608" t="s">
        <v>481</v>
      </c>
      <c r="E608" s="21" t="s">
        <v>482</v>
      </c>
      <c r="F608" s="4" t="s">
        <v>68</v>
      </c>
      <c r="G608" s="4" t="s">
        <v>21</v>
      </c>
      <c r="H608" s="4">
        <v>2355</v>
      </c>
      <c r="I608" s="19" t="s">
        <v>46</v>
      </c>
      <c r="J608" s="4">
        <v>2024</v>
      </c>
      <c r="K608" s="4" t="s">
        <v>355</v>
      </c>
      <c r="L608" s="11">
        <v>0</v>
      </c>
      <c r="M608" s="11">
        <v>0</v>
      </c>
      <c r="N608" s="11">
        <v>5.7954545454545453E-2</v>
      </c>
      <c r="O608" s="12">
        <v>5.7954545454545453E-2</v>
      </c>
      <c r="P608" s="11">
        <v>0</v>
      </c>
      <c r="Q608" s="11">
        <v>0</v>
      </c>
      <c r="R608" s="11">
        <v>5.7954545454545453E-2</v>
      </c>
      <c r="S608" s="12">
        <v>5.7954545454545453E-2</v>
      </c>
      <c r="T608" s="11">
        <v>0</v>
      </c>
      <c r="U608" s="11">
        <v>0</v>
      </c>
      <c r="V608" s="11">
        <v>0</v>
      </c>
      <c r="W608" s="12">
        <v>0</v>
      </c>
    </row>
    <row r="609" spans="1:23" x14ac:dyDescent="0.3">
      <c r="A609" s="4">
        <v>35434949</v>
      </c>
      <c r="B609" s="4" t="s">
        <v>353</v>
      </c>
      <c r="C609" s="4">
        <v>12022212</v>
      </c>
      <c r="D609" t="s">
        <v>257</v>
      </c>
      <c r="E609" s="21" t="s">
        <v>44</v>
      </c>
      <c r="F609" s="4" t="s">
        <v>40</v>
      </c>
      <c r="G609" s="4" t="s">
        <v>21</v>
      </c>
      <c r="H609" s="4">
        <v>377</v>
      </c>
      <c r="I609" s="19" t="s">
        <v>46</v>
      </c>
      <c r="J609" s="4">
        <v>2024</v>
      </c>
      <c r="K609" s="4" t="s">
        <v>355</v>
      </c>
      <c r="L609" s="11">
        <v>0</v>
      </c>
      <c r="M609" s="11">
        <v>0</v>
      </c>
      <c r="N609" s="11">
        <v>0.25321969696969698</v>
      </c>
      <c r="O609" s="12">
        <v>0.25321969696969698</v>
      </c>
      <c r="P609" s="11">
        <v>0</v>
      </c>
      <c r="Q609" s="11">
        <v>0</v>
      </c>
      <c r="R609" s="11">
        <v>0.25321969696969698</v>
      </c>
      <c r="S609" s="12">
        <v>0.25321969696969698</v>
      </c>
      <c r="T609" s="11">
        <v>0</v>
      </c>
      <c r="U609" s="11">
        <v>0</v>
      </c>
      <c r="V609" s="11">
        <v>0</v>
      </c>
      <c r="W609" s="12">
        <v>0</v>
      </c>
    </row>
    <row r="610" spans="1:23" x14ac:dyDescent="0.3">
      <c r="A610" s="4">
        <v>35434962</v>
      </c>
      <c r="B610" s="4" t="s">
        <v>353</v>
      </c>
      <c r="C610" s="4">
        <v>13921104</v>
      </c>
      <c r="D610" t="s">
        <v>483</v>
      </c>
      <c r="E610" s="21" t="s">
        <v>484</v>
      </c>
      <c r="F610" s="4" t="s">
        <v>40</v>
      </c>
      <c r="G610" s="4" t="s">
        <v>115</v>
      </c>
      <c r="H610" s="4">
        <v>2505</v>
      </c>
      <c r="I610" s="19">
        <v>45271</v>
      </c>
      <c r="J610" s="4">
        <v>2024</v>
      </c>
      <c r="K610" s="4" t="s">
        <v>355</v>
      </c>
      <c r="L610" s="11">
        <v>0</v>
      </c>
      <c r="M610" s="11">
        <v>0</v>
      </c>
      <c r="N610" s="11">
        <v>1.553030303030303E-2</v>
      </c>
      <c r="O610" s="12">
        <v>1.553030303030303E-2</v>
      </c>
      <c r="P610" s="11">
        <v>0</v>
      </c>
      <c r="Q610" s="11">
        <v>0</v>
      </c>
      <c r="R610" s="11">
        <v>1.553030303030303E-2</v>
      </c>
      <c r="S610" s="12">
        <v>1.553030303030303E-2</v>
      </c>
      <c r="T610" s="11">
        <v>0</v>
      </c>
      <c r="U610" s="11">
        <v>0</v>
      </c>
      <c r="V610" s="11">
        <v>0</v>
      </c>
      <c r="W610" s="12">
        <v>0</v>
      </c>
    </row>
    <row r="611" spans="1:23" x14ac:dyDescent="0.3">
      <c r="A611" s="4">
        <v>35435567</v>
      </c>
      <c r="B611" s="4" t="s">
        <v>353</v>
      </c>
      <c r="C611" s="4">
        <v>153662102</v>
      </c>
      <c r="D611" t="s">
        <v>260</v>
      </c>
      <c r="E611" s="21" t="s">
        <v>485</v>
      </c>
      <c r="F611" s="4" t="s">
        <v>26</v>
      </c>
      <c r="G611" s="4" t="s">
        <v>21</v>
      </c>
      <c r="H611" s="4">
        <v>654</v>
      </c>
      <c r="I611" s="19" t="s">
        <v>46</v>
      </c>
      <c r="J611" s="4">
        <v>2024</v>
      </c>
      <c r="K611" s="4" t="s">
        <v>355</v>
      </c>
      <c r="L611" s="11">
        <v>0</v>
      </c>
      <c r="M611" s="11">
        <v>0</v>
      </c>
      <c r="N611" s="11">
        <v>6.4393939393939392E-2</v>
      </c>
      <c r="O611" s="12">
        <v>6.4393939393939392E-2</v>
      </c>
      <c r="P611" s="11">
        <v>0</v>
      </c>
      <c r="Q611" s="11">
        <v>0</v>
      </c>
      <c r="R611" s="11">
        <v>6.4393939393939392E-2</v>
      </c>
      <c r="S611" s="12">
        <v>6.4393939393939392E-2</v>
      </c>
      <c r="T611" s="11">
        <v>0</v>
      </c>
      <c r="U611" s="11">
        <v>0</v>
      </c>
      <c r="V611" s="11">
        <v>0</v>
      </c>
      <c r="W611" s="12">
        <v>0</v>
      </c>
    </row>
    <row r="612" spans="1:23" x14ac:dyDescent="0.3">
      <c r="A612" s="4">
        <v>35435605</v>
      </c>
      <c r="B612" s="4" t="s">
        <v>353</v>
      </c>
      <c r="C612" s="4">
        <v>153082106</v>
      </c>
      <c r="D612" t="s">
        <v>211</v>
      </c>
      <c r="E612" s="21" t="s">
        <v>47</v>
      </c>
      <c r="F612" s="4" t="s">
        <v>26</v>
      </c>
      <c r="G612" s="4" t="s">
        <v>115</v>
      </c>
      <c r="H612" s="4">
        <v>68</v>
      </c>
      <c r="I612" s="19" t="s">
        <v>46</v>
      </c>
      <c r="J612" s="4">
        <v>2024</v>
      </c>
      <c r="K612" s="4" t="s">
        <v>355</v>
      </c>
      <c r="L612" s="11">
        <v>0</v>
      </c>
      <c r="M612" s="11">
        <v>0</v>
      </c>
      <c r="N612" s="11">
        <v>5.6818181818181816E-2</v>
      </c>
      <c r="O612" s="12">
        <v>5.6818181818181816E-2</v>
      </c>
      <c r="P612" s="11">
        <v>0</v>
      </c>
      <c r="Q612" s="11">
        <v>0</v>
      </c>
      <c r="R612" s="11">
        <v>5.6818181818181816E-2</v>
      </c>
      <c r="S612" s="12">
        <v>5.6818181818181816E-2</v>
      </c>
      <c r="T612" s="11">
        <v>0</v>
      </c>
      <c r="U612" s="11">
        <v>0</v>
      </c>
      <c r="V612" s="11">
        <v>0</v>
      </c>
      <c r="W612" s="12">
        <v>0</v>
      </c>
    </row>
    <row r="613" spans="1:23" x14ac:dyDescent="0.3">
      <c r="A613" s="4">
        <v>35436041</v>
      </c>
      <c r="B613" s="4" t="s">
        <v>353</v>
      </c>
      <c r="C613" s="4">
        <v>163201102</v>
      </c>
      <c r="D613" t="s">
        <v>271</v>
      </c>
      <c r="E613" s="21" t="s">
        <v>34</v>
      </c>
      <c r="F613" s="4" t="s">
        <v>36</v>
      </c>
      <c r="G613" s="4" t="s">
        <v>21</v>
      </c>
      <c r="H613" s="4">
        <v>1206</v>
      </c>
      <c r="I613" s="19" t="s">
        <v>46</v>
      </c>
      <c r="J613" s="4">
        <v>2024</v>
      </c>
      <c r="K613" s="4" t="s">
        <v>355</v>
      </c>
      <c r="L613" s="11">
        <v>0</v>
      </c>
      <c r="M613" s="11">
        <v>0</v>
      </c>
      <c r="N613" s="11">
        <v>3.5984848484848488E-2</v>
      </c>
      <c r="O613" s="12">
        <v>3.5984848484848488E-2</v>
      </c>
      <c r="P613" s="11">
        <v>0</v>
      </c>
      <c r="Q613" s="11">
        <v>0</v>
      </c>
      <c r="R613" s="11">
        <v>3.5984848484848488E-2</v>
      </c>
      <c r="S613" s="12">
        <v>3.5984848484848488E-2</v>
      </c>
      <c r="T613" s="11">
        <v>0</v>
      </c>
      <c r="U613" s="11">
        <v>0</v>
      </c>
      <c r="V613" s="11">
        <v>0</v>
      </c>
      <c r="W613" s="12">
        <v>0</v>
      </c>
    </row>
    <row r="614" spans="1:23" x14ac:dyDescent="0.3">
      <c r="A614" s="4">
        <v>35439171</v>
      </c>
      <c r="B614" s="4" t="s">
        <v>353</v>
      </c>
      <c r="C614" s="4">
        <v>252691104</v>
      </c>
      <c r="D614" t="s">
        <v>274</v>
      </c>
      <c r="E614" s="21" t="s">
        <v>157</v>
      </c>
      <c r="F614" s="4" t="s">
        <v>76</v>
      </c>
      <c r="G614" s="4" t="s">
        <v>115</v>
      </c>
      <c r="H614" s="4">
        <v>10</v>
      </c>
      <c r="I614" s="19" t="s">
        <v>46</v>
      </c>
      <c r="J614" s="4">
        <v>2024</v>
      </c>
      <c r="K614" s="4" t="s">
        <v>355</v>
      </c>
      <c r="L614" s="11">
        <v>0</v>
      </c>
      <c r="M614" s="11">
        <v>0</v>
      </c>
      <c r="N614" s="11">
        <v>0.1</v>
      </c>
      <c r="O614" s="12">
        <v>0.1</v>
      </c>
      <c r="P614" s="11">
        <v>0</v>
      </c>
      <c r="Q614" s="11">
        <v>0</v>
      </c>
      <c r="R614" s="11">
        <v>0.1</v>
      </c>
      <c r="S614" s="12">
        <v>0.1</v>
      </c>
      <c r="T614" s="11">
        <v>0</v>
      </c>
      <c r="U614" s="11">
        <v>0</v>
      </c>
      <c r="V614" s="11">
        <v>0</v>
      </c>
      <c r="W614" s="12">
        <v>0</v>
      </c>
    </row>
    <row r="615" spans="1:23" x14ac:dyDescent="0.3">
      <c r="A615" s="4">
        <v>35442809</v>
      </c>
      <c r="B615" s="4" t="s">
        <v>353</v>
      </c>
      <c r="C615" s="4">
        <v>254452102</v>
      </c>
      <c r="D615" t="s">
        <v>235</v>
      </c>
      <c r="E615" s="21" t="s">
        <v>486</v>
      </c>
      <c r="F615" s="4" t="s">
        <v>76</v>
      </c>
      <c r="G615" s="4" t="s">
        <v>115</v>
      </c>
      <c r="H615" s="4">
        <v>484</v>
      </c>
      <c r="I615" s="19" t="s">
        <v>46</v>
      </c>
      <c r="J615" s="4">
        <v>2024</v>
      </c>
      <c r="K615" s="4" t="s">
        <v>355</v>
      </c>
      <c r="L615" s="11">
        <v>0</v>
      </c>
      <c r="M615" s="11">
        <v>0</v>
      </c>
      <c r="N615" s="11">
        <v>0.33087121212121212</v>
      </c>
      <c r="O615" s="12">
        <v>0.33087121212121212</v>
      </c>
      <c r="P615" s="11">
        <v>0</v>
      </c>
      <c r="Q615" s="11">
        <v>0</v>
      </c>
      <c r="R615" s="11">
        <v>0.33087121212121212</v>
      </c>
      <c r="S615" s="12">
        <v>0.33087121212121212</v>
      </c>
      <c r="T615" s="11">
        <v>0</v>
      </c>
      <c r="U615" s="11">
        <v>0</v>
      </c>
      <c r="V615" s="11">
        <v>0</v>
      </c>
      <c r="W615" s="12">
        <v>0</v>
      </c>
    </row>
    <row r="616" spans="1:23" x14ac:dyDescent="0.3">
      <c r="A616" s="4">
        <v>35447090</v>
      </c>
      <c r="B616" s="4" t="s">
        <v>353</v>
      </c>
      <c r="C616" s="4">
        <v>162211101</v>
      </c>
      <c r="D616" t="s">
        <v>415</v>
      </c>
      <c r="E616" s="21" t="s">
        <v>419</v>
      </c>
      <c r="F616" s="4" t="s">
        <v>36</v>
      </c>
      <c r="G616" s="4" t="s">
        <v>21</v>
      </c>
      <c r="H616" s="4">
        <v>804</v>
      </c>
      <c r="I616" s="19" t="s">
        <v>46</v>
      </c>
      <c r="J616" s="4">
        <v>2024</v>
      </c>
      <c r="K616" s="4" t="s">
        <v>355</v>
      </c>
      <c r="L616" s="11">
        <v>0</v>
      </c>
      <c r="M616" s="11">
        <v>0</v>
      </c>
      <c r="N616" s="11">
        <v>3.1628787878787881E-2</v>
      </c>
      <c r="O616" s="12">
        <v>3.1628787878787881E-2</v>
      </c>
      <c r="P616" s="11">
        <v>0</v>
      </c>
      <c r="Q616" s="11">
        <v>0</v>
      </c>
      <c r="R616" s="11">
        <v>3.1628787878787881E-2</v>
      </c>
      <c r="S616" s="12">
        <v>3.1628787878787881E-2</v>
      </c>
      <c r="T616" s="11">
        <v>0</v>
      </c>
      <c r="U616" s="11">
        <v>0</v>
      </c>
      <c r="V616" s="11">
        <v>0</v>
      </c>
      <c r="W616" s="12">
        <v>0</v>
      </c>
    </row>
    <row r="617" spans="1:23" x14ac:dyDescent="0.3">
      <c r="A617" s="4">
        <v>35449024</v>
      </c>
      <c r="B617" s="4" t="s">
        <v>353</v>
      </c>
      <c r="C617" s="4">
        <v>82021107</v>
      </c>
      <c r="D617" t="s">
        <v>487</v>
      </c>
      <c r="E617" s="21" t="s">
        <v>488</v>
      </c>
      <c r="F617" s="4" t="s">
        <v>517</v>
      </c>
      <c r="G617" s="4" t="s">
        <v>115</v>
      </c>
      <c r="H617" s="4">
        <v>508</v>
      </c>
      <c r="I617" s="19" t="s">
        <v>46</v>
      </c>
      <c r="J617" s="4">
        <v>2024</v>
      </c>
      <c r="K617" s="4" t="s">
        <v>355</v>
      </c>
      <c r="L617" s="11">
        <v>0</v>
      </c>
      <c r="M617" s="11">
        <v>0</v>
      </c>
      <c r="N617" s="11">
        <v>1.7992424242424244E-2</v>
      </c>
      <c r="O617" s="12">
        <v>1.7992424242424244E-2</v>
      </c>
      <c r="P617" s="11">
        <v>0</v>
      </c>
      <c r="Q617" s="11">
        <v>0</v>
      </c>
      <c r="R617" s="11">
        <v>1.7992424242424244E-2</v>
      </c>
      <c r="S617" s="12">
        <v>1.7992424242424244E-2</v>
      </c>
      <c r="T617" s="11">
        <v>0</v>
      </c>
      <c r="U617" s="11">
        <v>0</v>
      </c>
      <c r="V617" s="11">
        <v>0</v>
      </c>
      <c r="W617" s="12">
        <v>0</v>
      </c>
    </row>
    <row r="618" spans="1:23" x14ac:dyDescent="0.3">
      <c r="A618" s="4">
        <v>35449025</v>
      </c>
      <c r="B618" s="4" t="s">
        <v>353</v>
      </c>
      <c r="C618" s="4">
        <v>83912110</v>
      </c>
      <c r="D618" t="s">
        <v>489</v>
      </c>
      <c r="E618" s="21" t="s">
        <v>490</v>
      </c>
      <c r="F618" s="4" t="s">
        <v>517</v>
      </c>
      <c r="G618" s="4" t="s">
        <v>115</v>
      </c>
      <c r="H618" s="4">
        <v>852</v>
      </c>
      <c r="I618" s="19" t="s">
        <v>46</v>
      </c>
      <c r="J618" s="4">
        <v>2024</v>
      </c>
      <c r="K618" s="4" t="s">
        <v>355</v>
      </c>
      <c r="L618" s="11">
        <v>0</v>
      </c>
      <c r="M618" s="11">
        <v>0</v>
      </c>
      <c r="N618" s="11">
        <v>0.31060606060606061</v>
      </c>
      <c r="O618" s="12">
        <v>0.31060606060606061</v>
      </c>
      <c r="P618" s="11">
        <v>0</v>
      </c>
      <c r="Q618" s="11">
        <v>0</v>
      </c>
      <c r="R618" s="11">
        <v>0.31060606060606061</v>
      </c>
      <c r="S618" s="12">
        <v>0.31060606060606061</v>
      </c>
      <c r="T618" s="11">
        <v>0</v>
      </c>
      <c r="U618" s="11">
        <v>0</v>
      </c>
      <c r="V618" s="11">
        <v>0</v>
      </c>
      <c r="W618" s="12">
        <v>0</v>
      </c>
    </row>
    <row r="619" spans="1:23" x14ac:dyDescent="0.3">
      <c r="A619" s="4">
        <v>35455636</v>
      </c>
      <c r="B619" s="4" t="s">
        <v>353</v>
      </c>
      <c r="C619" s="4">
        <v>162821702</v>
      </c>
      <c r="D619" t="s">
        <v>239</v>
      </c>
      <c r="E619" s="21" t="s">
        <v>158</v>
      </c>
      <c r="F619" s="4" t="s">
        <v>36</v>
      </c>
      <c r="G619" s="4" t="s">
        <v>115</v>
      </c>
      <c r="H619" s="4">
        <v>98</v>
      </c>
      <c r="I619" s="19">
        <v>45336</v>
      </c>
      <c r="J619" s="4">
        <v>2024</v>
      </c>
      <c r="K619" s="4" t="s">
        <v>355</v>
      </c>
      <c r="L619" s="11">
        <v>0</v>
      </c>
      <c r="M619" s="11">
        <v>0</v>
      </c>
      <c r="N619" s="11">
        <v>3.6931818181818184E-2</v>
      </c>
      <c r="O619" s="12">
        <v>3.6931818181818184E-2</v>
      </c>
      <c r="P619" s="11">
        <v>0</v>
      </c>
      <c r="Q619" s="11">
        <v>0</v>
      </c>
      <c r="R619" s="11">
        <v>3.6931818181818184E-2</v>
      </c>
      <c r="S619" s="12">
        <v>3.6931818181818184E-2</v>
      </c>
      <c r="T619" s="11">
        <v>0</v>
      </c>
      <c r="U619" s="11">
        <v>0</v>
      </c>
      <c r="V619" s="11">
        <v>0</v>
      </c>
      <c r="W619" s="12">
        <v>0</v>
      </c>
    </row>
    <row r="620" spans="1:23" x14ac:dyDescent="0.3">
      <c r="A620" s="4">
        <v>35460267</v>
      </c>
      <c r="B620" s="4" t="s">
        <v>353</v>
      </c>
      <c r="C620" s="4">
        <v>182721104</v>
      </c>
      <c r="D620" t="s">
        <v>491</v>
      </c>
      <c r="E620" s="21" t="s">
        <v>492</v>
      </c>
      <c r="F620" s="4" t="s">
        <v>518</v>
      </c>
      <c r="G620" s="4" t="s">
        <v>115</v>
      </c>
      <c r="H620" s="4">
        <v>1417</v>
      </c>
      <c r="I620" s="19" t="s">
        <v>46</v>
      </c>
      <c r="J620" s="4">
        <v>2024</v>
      </c>
      <c r="K620" s="4" t="s">
        <v>355</v>
      </c>
      <c r="L620" s="11">
        <v>0</v>
      </c>
      <c r="M620" s="11">
        <v>0</v>
      </c>
      <c r="N620" s="11">
        <v>6.8750000000000006E-2</v>
      </c>
      <c r="O620" s="12">
        <v>6.8750000000000006E-2</v>
      </c>
      <c r="P620" s="11">
        <v>0</v>
      </c>
      <c r="Q620" s="11">
        <v>0</v>
      </c>
      <c r="R620" s="11">
        <v>6.8750000000000006E-2</v>
      </c>
      <c r="S620" s="12">
        <v>6.8750000000000006E-2</v>
      </c>
      <c r="T620" s="11">
        <v>0</v>
      </c>
      <c r="U620" s="11">
        <v>0</v>
      </c>
      <c r="V620" s="11">
        <v>0</v>
      </c>
      <c r="W620" s="12">
        <v>0</v>
      </c>
    </row>
    <row r="621" spans="1:23" x14ac:dyDescent="0.3">
      <c r="A621" s="4">
        <v>35460269</v>
      </c>
      <c r="B621" s="4" t="s">
        <v>353</v>
      </c>
      <c r="C621" s="4">
        <v>152101101</v>
      </c>
      <c r="D621" t="s">
        <v>275</v>
      </c>
      <c r="E621" s="21" t="s">
        <v>493</v>
      </c>
      <c r="F621" s="4" t="s">
        <v>324</v>
      </c>
      <c r="G621" s="4" t="s">
        <v>115</v>
      </c>
      <c r="H621" s="4">
        <v>170</v>
      </c>
      <c r="I621" s="19" t="s">
        <v>46</v>
      </c>
      <c r="J621" s="4">
        <v>2024</v>
      </c>
      <c r="K621" s="4" t="s">
        <v>355</v>
      </c>
      <c r="L621" s="11">
        <v>0</v>
      </c>
      <c r="M621" s="11">
        <v>0</v>
      </c>
      <c r="N621" s="11">
        <v>6.4393939393939392E-2</v>
      </c>
      <c r="O621" s="12">
        <v>6.4393939393939392E-2</v>
      </c>
      <c r="P621" s="11">
        <v>0</v>
      </c>
      <c r="Q621" s="11">
        <v>0</v>
      </c>
      <c r="R621" s="11">
        <v>6.4393939393939392E-2</v>
      </c>
      <c r="S621" s="12">
        <v>6.4393939393939392E-2</v>
      </c>
      <c r="T621" s="11">
        <v>0</v>
      </c>
      <c r="U621" s="11">
        <v>0</v>
      </c>
      <c r="V621" s="11">
        <v>0</v>
      </c>
      <c r="W621" s="12">
        <v>0</v>
      </c>
    </row>
    <row r="622" spans="1:23" x14ac:dyDescent="0.3">
      <c r="A622" s="4">
        <v>35475077</v>
      </c>
      <c r="B622" s="4" t="s">
        <v>353</v>
      </c>
      <c r="C622" s="4">
        <v>103441101</v>
      </c>
      <c r="D622" t="s">
        <v>494</v>
      </c>
      <c r="E622" s="21" t="s">
        <v>495</v>
      </c>
      <c r="F622" s="4" t="s">
        <v>22</v>
      </c>
      <c r="G622" s="4" t="s">
        <v>115</v>
      </c>
      <c r="H622" s="4">
        <v>479</v>
      </c>
      <c r="I622" s="19" t="s">
        <v>46</v>
      </c>
      <c r="J622" s="4">
        <v>2024</v>
      </c>
      <c r="K622" s="4" t="s">
        <v>355</v>
      </c>
      <c r="L622" s="11">
        <v>0</v>
      </c>
      <c r="M622" s="11">
        <v>0</v>
      </c>
      <c r="N622" s="11">
        <v>0.27367424242424243</v>
      </c>
      <c r="O622" s="12">
        <v>0.27367424242424243</v>
      </c>
      <c r="P622" s="11">
        <v>0</v>
      </c>
      <c r="Q622" s="11">
        <v>0</v>
      </c>
      <c r="R622" s="11">
        <v>0.27367424242424243</v>
      </c>
      <c r="S622" s="12">
        <v>0.27367424242424243</v>
      </c>
      <c r="T622" s="11">
        <v>0</v>
      </c>
      <c r="U622" s="11">
        <v>0</v>
      </c>
      <c r="V622" s="11">
        <v>0</v>
      </c>
      <c r="W622" s="12">
        <v>0</v>
      </c>
    </row>
    <row r="623" spans="1:23" x14ac:dyDescent="0.3">
      <c r="A623" s="4">
        <v>35479186</v>
      </c>
      <c r="B623" s="4" t="s">
        <v>353</v>
      </c>
      <c r="C623" s="4">
        <v>253642104</v>
      </c>
      <c r="D623" t="s">
        <v>496</v>
      </c>
      <c r="E623" s="21" t="s">
        <v>497</v>
      </c>
      <c r="F623" s="4" t="s">
        <v>322</v>
      </c>
      <c r="G623" s="4" t="s">
        <v>115</v>
      </c>
      <c r="H623" s="4">
        <v>1497</v>
      </c>
      <c r="I623" s="19" t="s">
        <v>46</v>
      </c>
      <c r="J623" s="4">
        <v>2024</v>
      </c>
      <c r="K623" s="4" t="s">
        <v>355</v>
      </c>
      <c r="L623" s="11">
        <v>0</v>
      </c>
      <c r="M623" s="11">
        <v>0</v>
      </c>
      <c r="N623" s="11">
        <v>1.0795454545454546</v>
      </c>
      <c r="O623" s="12">
        <v>1.0795454545454546</v>
      </c>
      <c r="P623" s="11">
        <v>0</v>
      </c>
      <c r="Q623" s="11">
        <v>0</v>
      </c>
      <c r="R623" s="11">
        <v>1.0795454545454546</v>
      </c>
      <c r="S623" s="12">
        <v>1.0795454545454546</v>
      </c>
      <c r="T623" s="11">
        <v>0</v>
      </c>
      <c r="U623" s="11">
        <v>0</v>
      </c>
      <c r="V623" s="11">
        <v>0</v>
      </c>
      <c r="W623" s="12">
        <v>0</v>
      </c>
    </row>
    <row r="624" spans="1:23" x14ac:dyDescent="0.3">
      <c r="A624" s="4">
        <v>35482519</v>
      </c>
      <c r="B624" s="4" t="s">
        <v>353</v>
      </c>
      <c r="C624" s="4">
        <v>12022212</v>
      </c>
      <c r="D624" t="s">
        <v>257</v>
      </c>
      <c r="E624" s="21" t="s">
        <v>159</v>
      </c>
      <c r="F624" s="4" t="s">
        <v>40</v>
      </c>
      <c r="G624" s="4" t="s">
        <v>21</v>
      </c>
      <c r="H624" s="4" t="s">
        <v>204</v>
      </c>
      <c r="I624" s="19" t="s">
        <v>46</v>
      </c>
      <c r="J624" s="4">
        <v>2024</v>
      </c>
      <c r="K624" s="4" t="s">
        <v>355</v>
      </c>
      <c r="L624" s="11">
        <v>0</v>
      </c>
      <c r="M624" s="11">
        <v>0</v>
      </c>
      <c r="N624" s="11">
        <v>0.14261363636363636</v>
      </c>
      <c r="O624" s="12">
        <v>0.14261363636363636</v>
      </c>
      <c r="P624" s="11">
        <v>0</v>
      </c>
      <c r="Q624" s="11">
        <v>0</v>
      </c>
      <c r="R624" s="11">
        <v>0.14261363636363636</v>
      </c>
      <c r="S624" s="12">
        <v>0.14261363636363636</v>
      </c>
      <c r="T624" s="11">
        <v>0</v>
      </c>
      <c r="U624" s="11">
        <v>0</v>
      </c>
      <c r="V624" s="11">
        <v>0</v>
      </c>
      <c r="W624" s="12">
        <v>0</v>
      </c>
    </row>
    <row r="625" spans="1:23" x14ac:dyDescent="0.3">
      <c r="A625" s="4">
        <v>35511078</v>
      </c>
      <c r="B625" s="4" t="s">
        <v>353</v>
      </c>
      <c r="C625" s="4">
        <v>103381102</v>
      </c>
      <c r="D625" t="s">
        <v>457</v>
      </c>
      <c r="E625" s="21" t="s">
        <v>458</v>
      </c>
      <c r="F625" s="4" t="s">
        <v>22</v>
      </c>
      <c r="G625" s="4" t="s">
        <v>21</v>
      </c>
      <c r="H625" s="4">
        <v>2518</v>
      </c>
      <c r="I625" s="19" t="s">
        <v>46</v>
      </c>
      <c r="J625" s="4">
        <v>2024</v>
      </c>
      <c r="K625" s="4" t="s">
        <v>355</v>
      </c>
      <c r="L625" s="11">
        <v>0</v>
      </c>
      <c r="M625" s="11">
        <v>0</v>
      </c>
      <c r="N625" s="11">
        <v>1.9507575757575758E-2</v>
      </c>
      <c r="O625" s="12">
        <v>1.9507575757575758E-2</v>
      </c>
      <c r="P625" s="11">
        <v>0</v>
      </c>
      <c r="Q625" s="11">
        <v>0</v>
      </c>
      <c r="R625" s="11">
        <v>1.9507575757575758E-2</v>
      </c>
      <c r="S625" s="12">
        <v>1.9507575757575758E-2</v>
      </c>
      <c r="T625" s="11">
        <v>0</v>
      </c>
      <c r="U625" s="11">
        <v>0</v>
      </c>
      <c r="V625" s="11">
        <v>0</v>
      </c>
      <c r="W625" s="12">
        <v>0</v>
      </c>
    </row>
    <row r="626" spans="1:23" x14ac:dyDescent="0.3">
      <c r="A626" s="4">
        <v>35294840</v>
      </c>
      <c r="B626" s="4" t="s">
        <v>353</v>
      </c>
      <c r="C626" s="4">
        <v>103351101</v>
      </c>
      <c r="D626" t="s">
        <v>498</v>
      </c>
      <c r="E626" s="21" t="s">
        <v>499</v>
      </c>
      <c r="F626" s="4" t="s">
        <v>22</v>
      </c>
      <c r="G626" s="4" t="s">
        <v>21</v>
      </c>
      <c r="H626" s="4" t="s">
        <v>204</v>
      </c>
      <c r="I626" s="19" t="s">
        <v>46</v>
      </c>
      <c r="J626" s="19" t="s">
        <v>46</v>
      </c>
      <c r="K626" s="4" t="s">
        <v>355</v>
      </c>
      <c r="L626" s="11">
        <v>0</v>
      </c>
      <c r="M626" s="11">
        <v>0</v>
      </c>
      <c r="N626" s="11">
        <v>0.18882575757575756</v>
      </c>
      <c r="O626" s="12">
        <v>0.18882575757575756</v>
      </c>
      <c r="P626" s="11">
        <v>0</v>
      </c>
      <c r="Q626" s="11">
        <v>0</v>
      </c>
      <c r="R626" s="11">
        <v>0.18882575757575756</v>
      </c>
      <c r="S626" s="12">
        <v>0.18882575757575756</v>
      </c>
      <c r="T626" s="11">
        <v>0</v>
      </c>
      <c r="U626" s="11">
        <v>0</v>
      </c>
      <c r="V626" s="11">
        <v>0</v>
      </c>
      <c r="W626" s="12">
        <v>0</v>
      </c>
    </row>
    <row r="627" spans="1:23" x14ac:dyDescent="0.3">
      <c r="A627" s="4">
        <v>35451154</v>
      </c>
      <c r="B627" s="4" t="s">
        <v>353</v>
      </c>
      <c r="C627" s="4">
        <v>103331101</v>
      </c>
      <c r="D627" t="s">
        <v>500</v>
      </c>
      <c r="E627" s="21" t="s">
        <v>501</v>
      </c>
      <c r="F627" s="4" t="s">
        <v>352</v>
      </c>
      <c r="G627" s="4" t="s">
        <v>115</v>
      </c>
      <c r="H627" s="4" t="s">
        <v>204</v>
      </c>
      <c r="I627" s="19" t="s">
        <v>46</v>
      </c>
      <c r="J627" s="19" t="s">
        <v>46</v>
      </c>
      <c r="K627" s="4" t="s">
        <v>355</v>
      </c>
      <c r="L627" s="11">
        <v>0</v>
      </c>
      <c r="M627" s="11">
        <v>0</v>
      </c>
      <c r="N627" s="11">
        <v>0.18863636363636363</v>
      </c>
      <c r="O627" s="12">
        <v>0.18863636363636363</v>
      </c>
      <c r="P627" s="11">
        <v>0</v>
      </c>
      <c r="Q627" s="11">
        <v>0</v>
      </c>
      <c r="R627" s="11">
        <v>0.18863636363636363</v>
      </c>
      <c r="S627" s="12">
        <v>0.18863636363636363</v>
      </c>
      <c r="T627" s="11">
        <v>0</v>
      </c>
      <c r="U627" s="11">
        <v>0</v>
      </c>
      <c r="V627" s="11">
        <v>0</v>
      </c>
      <c r="W627" s="12">
        <v>0</v>
      </c>
    </row>
    <row r="628" spans="1:23" x14ac:dyDescent="0.3">
      <c r="A628" s="4">
        <v>35453793</v>
      </c>
      <c r="B628" s="4" t="s">
        <v>353</v>
      </c>
      <c r="C628" s="4">
        <v>252192105</v>
      </c>
      <c r="D628" t="s">
        <v>208</v>
      </c>
      <c r="E628" s="21" t="s">
        <v>176</v>
      </c>
      <c r="F628" s="4" t="s">
        <v>76</v>
      </c>
      <c r="G628" s="4" t="s">
        <v>115</v>
      </c>
      <c r="H628" s="4" t="s">
        <v>204</v>
      </c>
      <c r="I628" s="19" t="s">
        <v>46</v>
      </c>
      <c r="J628" s="19" t="s">
        <v>46</v>
      </c>
      <c r="K628" s="4" t="s">
        <v>355</v>
      </c>
      <c r="L628" s="11">
        <v>0</v>
      </c>
      <c r="M628" s="11">
        <v>0</v>
      </c>
      <c r="N628" s="11">
        <v>0.12443181818181819</v>
      </c>
      <c r="O628" s="12">
        <v>0.12443181818181819</v>
      </c>
      <c r="P628" s="11">
        <v>0</v>
      </c>
      <c r="Q628" s="11">
        <v>0</v>
      </c>
      <c r="R628" s="11">
        <v>0.12443181818181819</v>
      </c>
      <c r="S628" s="12">
        <v>0.12443181818181819</v>
      </c>
      <c r="T628" s="11">
        <v>0</v>
      </c>
      <c r="U628" s="11">
        <v>0</v>
      </c>
      <c r="V628" s="11">
        <v>0</v>
      </c>
      <c r="W628" s="12">
        <v>0</v>
      </c>
    </row>
    <row r="629" spans="1:23" x14ac:dyDescent="0.3">
      <c r="A629" s="4">
        <v>35507355</v>
      </c>
      <c r="B629" s="4" t="s">
        <v>353</v>
      </c>
      <c r="C629" s="4">
        <v>103551101</v>
      </c>
      <c r="D629" t="s">
        <v>502</v>
      </c>
      <c r="E629" s="21" t="s">
        <v>503</v>
      </c>
      <c r="F629" s="4" t="s">
        <v>22</v>
      </c>
      <c r="G629" s="4" t="s">
        <v>115</v>
      </c>
      <c r="H629" s="4" t="s">
        <v>204</v>
      </c>
      <c r="I629" s="19" t="s">
        <v>46</v>
      </c>
      <c r="J629" s="19" t="s">
        <v>46</v>
      </c>
      <c r="K629" s="4" t="s">
        <v>355</v>
      </c>
      <c r="L629" s="11">
        <v>0</v>
      </c>
      <c r="M629" s="11">
        <v>0</v>
      </c>
      <c r="N629" s="11">
        <v>0.16893939393939394</v>
      </c>
      <c r="O629" s="12">
        <v>0.16893939393939394</v>
      </c>
      <c r="P629" s="11">
        <v>0</v>
      </c>
      <c r="Q629" s="11">
        <v>0</v>
      </c>
      <c r="R629" s="11">
        <v>0.16893939393939394</v>
      </c>
      <c r="S629" s="12">
        <v>0.16893939393939394</v>
      </c>
      <c r="T629" s="11">
        <v>0</v>
      </c>
      <c r="U629" s="11">
        <v>0</v>
      </c>
      <c r="V629" s="11">
        <v>0</v>
      </c>
      <c r="W629" s="12">
        <v>0</v>
      </c>
    </row>
    <row r="630" spans="1:23" x14ac:dyDescent="0.3">
      <c r="A630" s="4">
        <v>35511103</v>
      </c>
      <c r="B630" s="4" t="s">
        <v>353</v>
      </c>
      <c r="C630" s="4">
        <v>103451101</v>
      </c>
      <c r="D630" t="s">
        <v>222</v>
      </c>
      <c r="E630" s="21" t="s">
        <v>80</v>
      </c>
      <c r="F630" s="4" t="s">
        <v>22</v>
      </c>
      <c r="G630" s="4" t="s">
        <v>115</v>
      </c>
      <c r="H630" s="4" t="s">
        <v>204</v>
      </c>
      <c r="I630" s="19" t="s">
        <v>46</v>
      </c>
      <c r="J630" s="19" t="s">
        <v>46</v>
      </c>
      <c r="K630" s="4" t="s">
        <v>355</v>
      </c>
      <c r="L630" s="11">
        <v>0</v>
      </c>
      <c r="M630" s="11">
        <v>0</v>
      </c>
      <c r="N630" s="11">
        <v>3.2765151515151518E-2</v>
      </c>
      <c r="O630" s="12">
        <v>3.2765151515151518E-2</v>
      </c>
      <c r="P630" s="11">
        <v>0</v>
      </c>
      <c r="Q630" s="11">
        <v>0</v>
      </c>
      <c r="R630" s="11">
        <v>3.2765151515151518E-2</v>
      </c>
      <c r="S630" s="12">
        <v>3.2765151515151518E-2</v>
      </c>
      <c r="T630" s="11">
        <v>0</v>
      </c>
      <c r="U630" s="11">
        <v>0</v>
      </c>
      <c r="V630" s="11">
        <v>0</v>
      </c>
      <c r="W630" s="12">
        <v>0</v>
      </c>
    </row>
    <row r="631" spans="1:23" x14ac:dyDescent="0.3">
      <c r="A631" s="4">
        <v>35511686</v>
      </c>
      <c r="B631" s="4" t="s">
        <v>353</v>
      </c>
      <c r="C631" s="4">
        <v>163761704</v>
      </c>
      <c r="D631" t="s">
        <v>504</v>
      </c>
      <c r="E631" s="21" t="s">
        <v>505</v>
      </c>
      <c r="F631" s="4" t="s">
        <v>68</v>
      </c>
      <c r="G631" s="4" t="s">
        <v>21</v>
      </c>
      <c r="H631" s="4" t="s">
        <v>204</v>
      </c>
      <c r="I631" s="19" t="s">
        <v>46</v>
      </c>
      <c r="J631" s="19" t="s">
        <v>46</v>
      </c>
      <c r="K631" s="4" t="s">
        <v>355</v>
      </c>
      <c r="L631" s="11">
        <v>0</v>
      </c>
      <c r="M631" s="11">
        <v>0</v>
      </c>
      <c r="N631" s="11">
        <v>0.11553030303030302</v>
      </c>
      <c r="O631" s="12">
        <v>0.11553030303030302</v>
      </c>
      <c r="P631" s="11">
        <v>0</v>
      </c>
      <c r="Q631" s="11">
        <v>0</v>
      </c>
      <c r="R631" s="11">
        <v>0.11553030303030302</v>
      </c>
      <c r="S631" s="12">
        <v>0.11553030303030302</v>
      </c>
      <c r="T631" s="11">
        <v>0</v>
      </c>
      <c r="U631" s="11">
        <v>0</v>
      </c>
      <c r="V631" s="11">
        <v>0</v>
      </c>
      <c r="W631" s="12">
        <v>0</v>
      </c>
    </row>
    <row r="632" spans="1:23" x14ac:dyDescent="0.3">
      <c r="A632" s="4">
        <v>35511690</v>
      </c>
      <c r="B632" s="4" t="s">
        <v>353</v>
      </c>
      <c r="C632" s="4">
        <v>163351704</v>
      </c>
      <c r="D632" t="s">
        <v>506</v>
      </c>
      <c r="E632" s="21" t="s">
        <v>507</v>
      </c>
      <c r="F632" s="4" t="s">
        <v>68</v>
      </c>
      <c r="G632" s="4" t="s">
        <v>21</v>
      </c>
      <c r="H632" s="4" t="s">
        <v>204</v>
      </c>
      <c r="I632" s="19" t="s">
        <v>46</v>
      </c>
      <c r="J632" s="19" t="s">
        <v>46</v>
      </c>
      <c r="K632" s="4" t="s">
        <v>355</v>
      </c>
      <c r="L632" s="11">
        <v>0</v>
      </c>
      <c r="M632" s="11">
        <v>0</v>
      </c>
      <c r="N632" s="11">
        <v>9.0340909090909097E-2</v>
      </c>
      <c r="O632" s="12">
        <v>9.0340909090909097E-2</v>
      </c>
      <c r="P632" s="11">
        <v>0</v>
      </c>
      <c r="Q632" s="11">
        <v>0</v>
      </c>
      <c r="R632" s="11">
        <v>9.0340909090909097E-2</v>
      </c>
      <c r="S632" s="12">
        <v>9.0340909090909097E-2</v>
      </c>
      <c r="T632" s="11">
        <v>0</v>
      </c>
      <c r="U632" s="11">
        <v>0</v>
      </c>
      <c r="V632" s="11">
        <v>0</v>
      </c>
      <c r="W632" s="12">
        <v>0</v>
      </c>
    </row>
    <row r="633" spans="1:23" x14ac:dyDescent="0.3">
      <c r="A633" s="4">
        <v>35511693</v>
      </c>
      <c r="B633" s="4" t="s">
        <v>353</v>
      </c>
      <c r="C633" s="4">
        <v>254151101</v>
      </c>
      <c r="D633" t="s">
        <v>231</v>
      </c>
      <c r="E633" s="21" t="s">
        <v>73</v>
      </c>
      <c r="F633" s="4" t="s">
        <v>348</v>
      </c>
      <c r="G633" s="4" t="s">
        <v>115</v>
      </c>
      <c r="H633" s="4" t="s">
        <v>204</v>
      </c>
      <c r="I633" s="19" t="s">
        <v>46</v>
      </c>
      <c r="J633" s="19" t="s">
        <v>46</v>
      </c>
      <c r="K633" s="4" t="s">
        <v>355</v>
      </c>
      <c r="L633" s="11">
        <v>0</v>
      </c>
      <c r="M633" s="11">
        <v>0</v>
      </c>
      <c r="N633" s="11">
        <v>4.128787878787879E-2</v>
      </c>
      <c r="O633" s="12">
        <v>4.128787878787879E-2</v>
      </c>
      <c r="P633" s="11">
        <v>0</v>
      </c>
      <c r="Q633" s="11">
        <v>0</v>
      </c>
      <c r="R633" s="11">
        <v>4.128787878787879E-2</v>
      </c>
      <c r="S633" s="12">
        <v>4.128787878787879E-2</v>
      </c>
      <c r="T633" s="11">
        <v>0</v>
      </c>
      <c r="U633" s="11">
        <v>0</v>
      </c>
      <c r="V633" s="11">
        <v>0</v>
      </c>
      <c r="W633" s="12">
        <v>0</v>
      </c>
    </row>
    <row r="634" spans="1:23" x14ac:dyDescent="0.3">
      <c r="A634" s="4">
        <v>35516072</v>
      </c>
      <c r="B634" s="4" t="s">
        <v>353</v>
      </c>
      <c r="C634" s="4">
        <v>42091102</v>
      </c>
      <c r="D634" t="s">
        <v>508</v>
      </c>
      <c r="E634" s="21" t="s">
        <v>509</v>
      </c>
      <c r="F634" s="4" t="s">
        <v>20</v>
      </c>
      <c r="G634" s="4" t="s">
        <v>21</v>
      </c>
      <c r="H634" s="4" t="s">
        <v>204</v>
      </c>
      <c r="I634" s="19" t="s">
        <v>46</v>
      </c>
      <c r="J634" s="19" t="s">
        <v>46</v>
      </c>
      <c r="K634" s="4" t="s">
        <v>355</v>
      </c>
      <c r="L634" s="11">
        <v>0</v>
      </c>
      <c r="M634" s="11">
        <v>0</v>
      </c>
      <c r="N634" s="11">
        <v>5.0189393939393936E-2</v>
      </c>
      <c r="O634" s="12">
        <v>5.0189393939393936E-2</v>
      </c>
      <c r="P634" s="11">
        <v>0</v>
      </c>
      <c r="Q634" s="11">
        <v>0</v>
      </c>
      <c r="R634" s="11">
        <v>5.0189393939393936E-2</v>
      </c>
      <c r="S634" s="12">
        <v>5.0189393939393936E-2</v>
      </c>
      <c r="T634" s="11">
        <v>0</v>
      </c>
      <c r="U634" s="11">
        <v>0</v>
      </c>
      <c r="V634" s="11">
        <v>0</v>
      </c>
      <c r="W634" s="12">
        <v>0</v>
      </c>
    </row>
    <row r="635" spans="1:23" x14ac:dyDescent="0.3">
      <c r="A635" s="4">
        <v>35516114</v>
      </c>
      <c r="B635" s="4" t="s">
        <v>353</v>
      </c>
      <c r="C635" s="4">
        <v>42091102</v>
      </c>
      <c r="D635" t="s">
        <v>508</v>
      </c>
      <c r="E635" s="21" t="s">
        <v>509</v>
      </c>
      <c r="F635" s="4" t="s">
        <v>20</v>
      </c>
      <c r="G635" s="4" t="s">
        <v>115</v>
      </c>
      <c r="H635" s="4" t="s">
        <v>204</v>
      </c>
      <c r="I635" s="19" t="s">
        <v>46</v>
      </c>
      <c r="J635" s="19" t="s">
        <v>46</v>
      </c>
      <c r="K635" s="4" t="s">
        <v>355</v>
      </c>
      <c r="L635" s="11">
        <v>0</v>
      </c>
      <c r="M635" s="11">
        <v>0</v>
      </c>
      <c r="N635" s="11">
        <v>1.9886363636363636E-2</v>
      </c>
      <c r="O635" s="12">
        <v>1.9886363636363636E-2</v>
      </c>
      <c r="P635" s="11">
        <v>0</v>
      </c>
      <c r="Q635" s="11">
        <v>0</v>
      </c>
      <c r="R635" s="11">
        <v>1.9886363636363636E-2</v>
      </c>
      <c r="S635" s="12">
        <v>1.9886363636363636E-2</v>
      </c>
      <c r="T635" s="11">
        <v>0</v>
      </c>
      <c r="U635" s="11">
        <v>0</v>
      </c>
      <c r="V635" s="11">
        <v>0</v>
      </c>
      <c r="W635" s="12">
        <v>0</v>
      </c>
    </row>
    <row r="636" spans="1:23" x14ac:dyDescent="0.3">
      <c r="A636" s="4">
        <v>35516116</v>
      </c>
      <c r="B636" s="4" t="s">
        <v>353</v>
      </c>
      <c r="C636" s="4">
        <v>42091102</v>
      </c>
      <c r="D636" t="s">
        <v>508</v>
      </c>
      <c r="E636" s="21" t="s">
        <v>509</v>
      </c>
      <c r="F636" s="4" t="s">
        <v>20</v>
      </c>
      <c r="G636" s="4" t="s">
        <v>115</v>
      </c>
      <c r="H636" s="4" t="s">
        <v>204</v>
      </c>
      <c r="I636" s="19" t="s">
        <v>46</v>
      </c>
      <c r="J636" s="19" t="s">
        <v>46</v>
      </c>
      <c r="K636" s="4" t="s">
        <v>355</v>
      </c>
      <c r="L636" s="11">
        <v>0</v>
      </c>
      <c r="M636" s="11">
        <v>0</v>
      </c>
      <c r="N636" s="11">
        <v>5.587121212121212E-2</v>
      </c>
      <c r="O636" s="12">
        <v>5.587121212121212E-2</v>
      </c>
      <c r="P636" s="11">
        <v>0</v>
      </c>
      <c r="Q636" s="11">
        <v>0</v>
      </c>
      <c r="R636" s="11">
        <v>5.587121212121212E-2</v>
      </c>
      <c r="S636" s="12">
        <v>5.587121212121212E-2</v>
      </c>
      <c r="T636" s="11">
        <v>0</v>
      </c>
      <c r="U636" s="11">
        <v>0</v>
      </c>
      <c r="V636" s="11">
        <v>0</v>
      </c>
      <c r="W636" s="12">
        <v>0</v>
      </c>
    </row>
    <row r="637" spans="1:23" x14ac:dyDescent="0.3">
      <c r="A637" s="4">
        <v>35524570</v>
      </c>
      <c r="B637" s="4" t="s">
        <v>24</v>
      </c>
      <c r="C637" s="4">
        <v>103501101</v>
      </c>
      <c r="D637" t="s">
        <v>510</v>
      </c>
      <c r="E637" s="21" t="s">
        <v>511</v>
      </c>
      <c r="F637" s="4" t="s">
        <v>22</v>
      </c>
      <c r="G637" s="4" t="s">
        <v>115</v>
      </c>
      <c r="H637" s="4">
        <v>549</v>
      </c>
      <c r="I637" s="19" t="s">
        <v>46</v>
      </c>
      <c r="J637" s="4">
        <v>2025</v>
      </c>
      <c r="K637" s="4" t="s">
        <v>25</v>
      </c>
      <c r="L637" s="11">
        <v>0</v>
      </c>
      <c r="M637" s="11">
        <v>0</v>
      </c>
      <c r="N637" s="11">
        <v>2.709848484848485</v>
      </c>
      <c r="O637" s="12">
        <v>2.709848484848485</v>
      </c>
      <c r="P637" s="11">
        <v>0</v>
      </c>
      <c r="Q637" s="11">
        <v>0</v>
      </c>
      <c r="R637" s="11">
        <v>0</v>
      </c>
      <c r="S637" s="12">
        <v>0</v>
      </c>
      <c r="T637" s="11">
        <v>0</v>
      </c>
      <c r="U637" s="11">
        <v>0</v>
      </c>
      <c r="V637" s="11">
        <v>2.709848484848485</v>
      </c>
      <c r="W637" s="12">
        <v>2.709848484848485</v>
      </c>
    </row>
    <row r="638" spans="1:23" x14ac:dyDescent="0.3">
      <c r="A638" s="4">
        <v>35524571</v>
      </c>
      <c r="B638" s="4" t="s">
        <v>24</v>
      </c>
      <c r="C638" s="4">
        <v>254061102</v>
      </c>
      <c r="D638" t="s">
        <v>360</v>
      </c>
      <c r="E638" s="21" t="s">
        <v>512</v>
      </c>
      <c r="F638" s="4" t="s">
        <v>513</v>
      </c>
      <c r="G638" s="4" t="s">
        <v>115</v>
      </c>
      <c r="H638" s="4">
        <v>482</v>
      </c>
      <c r="I638" s="19" t="s">
        <v>46</v>
      </c>
      <c r="J638" s="4">
        <v>2025</v>
      </c>
      <c r="K638" s="4" t="s">
        <v>25</v>
      </c>
      <c r="L638" s="11">
        <v>0</v>
      </c>
      <c r="M638" s="11">
        <v>0</v>
      </c>
      <c r="N638" s="11">
        <v>2.6</v>
      </c>
      <c r="O638" s="12">
        <v>2.6</v>
      </c>
      <c r="P638" s="11">
        <v>0</v>
      </c>
      <c r="Q638" s="11">
        <v>0</v>
      </c>
      <c r="R638" s="11">
        <v>0</v>
      </c>
      <c r="S638" s="12">
        <v>0</v>
      </c>
      <c r="T638" s="11">
        <v>0</v>
      </c>
      <c r="U638" s="11">
        <v>0</v>
      </c>
      <c r="V638" s="11">
        <v>2.6</v>
      </c>
      <c r="W638" s="12">
        <v>2.6</v>
      </c>
    </row>
    <row r="639" spans="1:23" x14ac:dyDescent="0.3">
      <c r="A639" s="4">
        <v>35526199</v>
      </c>
      <c r="B639" s="4" t="s">
        <v>24</v>
      </c>
      <c r="C639" s="4">
        <v>162821701</v>
      </c>
      <c r="D639" t="s">
        <v>156</v>
      </c>
      <c r="E639" s="21" t="s">
        <v>514</v>
      </c>
      <c r="F639" s="4" t="s">
        <v>36</v>
      </c>
      <c r="G639" s="4" t="s">
        <v>115</v>
      </c>
      <c r="H639" s="4">
        <v>95</v>
      </c>
      <c r="I639" s="19" t="s">
        <v>46</v>
      </c>
      <c r="J639" s="4">
        <v>2025</v>
      </c>
      <c r="K639" s="4" t="s">
        <v>25</v>
      </c>
      <c r="L639" s="11">
        <v>7.8</v>
      </c>
      <c r="M639" s="11">
        <v>0</v>
      </c>
      <c r="N639" s="11">
        <v>3.9962121212121213E-2</v>
      </c>
      <c r="O639" s="12">
        <v>7.8399621212121211</v>
      </c>
      <c r="P639" s="11">
        <v>0</v>
      </c>
      <c r="Q639" s="11">
        <v>0</v>
      </c>
      <c r="R639" s="11">
        <v>0</v>
      </c>
      <c r="S639" s="12">
        <v>0</v>
      </c>
      <c r="T639" s="11">
        <v>7.8</v>
      </c>
      <c r="U639" s="11">
        <v>0</v>
      </c>
      <c r="V639" s="11">
        <v>3.9962121212121213E-2</v>
      </c>
      <c r="W639" s="12">
        <v>7.8399621212121211</v>
      </c>
    </row>
    <row r="640" spans="1:23" x14ac:dyDescent="0.3"/>
    <row r="641" x14ac:dyDescent="0.3"/>
    <row r="642" x14ac:dyDescent="0.3"/>
    <row r="643" x14ac:dyDescent="0.3"/>
    <row r="644" x14ac:dyDescent="0.3"/>
    <row r="645" x14ac:dyDescent="0.3"/>
    <row r="646" x14ac:dyDescent="0.3"/>
    <row r="647" x14ac:dyDescent="0.3"/>
    <row r="648" x14ac:dyDescent="0.3"/>
    <row r="649" x14ac:dyDescent="0.3"/>
    <row r="650" x14ac:dyDescent="0.3"/>
    <row r="651" x14ac:dyDescent="0.3"/>
    <row r="652" x14ac:dyDescent="0.3"/>
    <row r="653" x14ac:dyDescent="0.3"/>
    <row r="654" x14ac:dyDescent="0.3"/>
    <row r="655" x14ac:dyDescent="0.3"/>
    <row r="656" x14ac:dyDescent="0.3"/>
    <row r="657" x14ac:dyDescent="0.3"/>
    <row r="658" x14ac:dyDescent="0.3"/>
    <row r="659" x14ac:dyDescent="0.3"/>
    <row r="660" x14ac:dyDescent="0.3"/>
    <row r="661" x14ac:dyDescent="0.3"/>
    <row r="662" x14ac:dyDescent="0.3"/>
    <row r="663" x14ac:dyDescent="0.3"/>
    <row r="664" x14ac:dyDescent="0.3"/>
    <row r="665" x14ac:dyDescent="0.3"/>
    <row r="666" x14ac:dyDescent="0.3"/>
    <row r="667" x14ac:dyDescent="0.3"/>
    <row r="668" x14ac:dyDescent="0.3"/>
    <row r="669" x14ac:dyDescent="0.3"/>
    <row r="670" x14ac:dyDescent="0.3"/>
    <row r="671" x14ac:dyDescent="0.3"/>
    <row r="672" x14ac:dyDescent="0.3"/>
    <row r="673" x14ac:dyDescent="0.3"/>
    <row r="674" x14ac:dyDescent="0.3"/>
    <row r="675" x14ac:dyDescent="0.3"/>
    <row r="676" x14ac:dyDescent="0.3"/>
    <row r="677" x14ac:dyDescent="0.3"/>
    <row r="678" x14ac:dyDescent="0.3"/>
    <row r="679" x14ac:dyDescent="0.3"/>
    <row r="680" x14ac:dyDescent="0.3"/>
    <row r="681" x14ac:dyDescent="0.3"/>
    <row r="682" x14ac:dyDescent="0.3"/>
    <row r="683" x14ac:dyDescent="0.3"/>
    <row r="684" x14ac:dyDescent="0.3"/>
    <row r="685" x14ac:dyDescent="0.3"/>
    <row r="686" x14ac:dyDescent="0.3"/>
    <row r="687" x14ac:dyDescent="0.3"/>
    <row r="688" x14ac:dyDescent="0.3"/>
    <row r="689" x14ac:dyDescent="0.3"/>
    <row r="690" x14ac:dyDescent="0.3"/>
    <row r="691" x14ac:dyDescent="0.3"/>
    <row r="692" x14ac:dyDescent="0.3"/>
    <row r="693" x14ac:dyDescent="0.3"/>
    <row r="694" x14ac:dyDescent="0.3"/>
    <row r="695" x14ac:dyDescent="0.3"/>
    <row r="696" x14ac:dyDescent="0.3"/>
    <row r="697" x14ac:dyDescent="0.3"/>
    <row r="698" x14ac:dyDescent="0.3"/>
    <row r="699" x14ac:dyDescent="0.3"/>
    <row r="700" x14ac:dyDescent="0.3"/>
    <row r="701" x14ac:dyDescent="0.3"/>
    <row r="702" x14ac:dyDescent="0.3"/>
    <row r="703" x14ac:dyDescent="0.3"/>
    <row r="704" x14ac:dyDescent="0.3"/>
    <row r="705" x14ac:dyDescent="0.3"/>
    <row r="706" x14ac:dyDescent="0.3"/>
    <row r="707" x14ac:dyDescent="0.3"/>
    <row r="708" x14ac:dyDescent="0.3"/>
    <row r="709" x14ac:dyDescent="0.3"/>
    <row r="710" x14ac:dyDescent="0.3"/>
    <row r="711" x14ac:dyDescent="0.3"/>
    <row r="712" x14ac:dyDescent="0.3"/>
    <row r="713" x14ac:dyDescent="0.3"/>
    <row r="714" x14ac:dyDescent="0.3"/>
    <row r="715" x14ac:dyDescent="0.3"/>
    <row r="716" x14ac:dyDescent="0.3"/>
    <row r="717" x14ac:dyDescent="0.3"/>
    <row r="718" x14ac:dyDescent="0.3"/>
    <row r="719" x14ac:dyDescent="0.3"/>
    <row r="720" x14ac:dyDescent="0.3"/>
    <row r="721" x14ac:dyDescent="0.3"/>
    <row r="722" x14ac:dyDescent="0.3"/>
    <row r="723" x14ac:dyDescent="0.3"/>
    <row r="724" x14ac:dyDescent="0.3"/>
    <row r="725" x14ac:dyDescent="0.3"/>
    <row r="726" x14ac:dyDescent="0.3"/>
    <row r="727" x14ac:dyDescent="0.3"/>
    <row r="728" x14ac:dyDescent="0.3"/>
    <row r="729" x14ac:dyDescent="0.3"/>
    <row r="730" x14ac:dyDescent="0.3"/>
    <row r="731" x14ac:dyDescent="0.3"/>
    <row r="732" x14ac:dyDescent="0.3"/>
    <row r="733" x14ac:dyDescent="0.3"/>
    <row r="734" x14ac:dyDescent="0.3"/>
    <row r="735" x14ac:dyDescent="0.3"/>
    <row r="736" x14ac:dyDescent="0.3"/>
    <row r="737" x14ac:dyDescent="0.3"/>
    <row r="738" x14ac:dyDescent="0.3"/>
    <row r="739" x14ac:dyDescent="0.3"/>
    <row r="740" x14ac:dyDescent="0.3"/>
    <row r="741" x14ac:dyDescent="0.3"/>
    <row r="742" x14ac:dyDescent="0.3"/>
    <row r="743" x14ac:dyDescent="0.3"/>
    <row r="744" x14ac:dyDescent="0.3"/>
    <row r="745" x14ac:dyDescent="0.3"/>
    <row r="746" x14ac:dyDescent="0.3"/>
    <row r="747" x14ac:dyDescent="0.3"/>
    <row r="748" x14ac:dyDescent="0.3"/>
    <row r="749" x14ac:dyDescent="0.3"/>
    <row r="750" x14ac:dyDescent="0.3"/>
    <row r="751" x14ac:dyDescent="0.3"/>
    <row r="752" x14ac:dyDescent="0.3"/>
    <row r="753" x14ac:dyDescent="0.3"/>
    <row r="754" x14ac:dyDescent="0.3"/>
    <row r="755" x14ac:dyDescent="0.3"/>
    <row r="756" x14ac:dyDescent="0.3"/>
    <row r="757" x14ac:dyDescent="0.3"/>
    <row r="758" x14ac:dyDescent="0.3"/>
    <row r="759" x14ac:dyDescent="0.3"/>
    <row r="760" x14ac:dyDescent="0.3"/>
    <row r="761" x14ac:dyDescent="0.3"/>
    <row r="762" x14ac:dyDescent="0.3"/>
    <row r="763" x14ac:dyDescent="0.3"/>
    <row r="764" x14ac:dyDescent="0.3"/>
    <row r="765" x14ac:dyDescent="0.3"/>
    <row r="766" x14ac:dyDescent="0.3"/>
    <row r="767" x14ac:dyDescent="0.3"/>
    <row r="768" x14ac:dyDescent="0.3"/>
    <row r="769" x14ac:dyDescent="0.3"/>
    <row r="770" x14ac:dyDescent="0.3"/>
    <row r="771" x14ac:dyDescent="0.3"/>
    <row r="772" x14ac:dyDescent="0.3"/>
    <row r="773" x14ac:dyDescent="0.3"/>
    <row r="774" x14ac:dyDescent="0.3"/>
    <row r="775" x14ac:dyDescent="0.3"/>
    <row r="776" x14ac:dyDescent="0.3"/>
    <row r="777" x14ac:dyDescent="0.3"/>
    <row r="778" x14ac:dyDescent="0.3"/>
    <row r="779" x14ac:dyDescent="0.3"/>
    <row r="780" x14ac:dyDescent="0.3"/>
    <row r="781" x14ac:dyDescent="0.3"/>
    <row r="782" x14ac:dyDescent="0.3"/>
    <row r="783" x14ac:dyDescent="0.3"/>
    <row r="784" x14ac:dyDescent="0.3"/>
    <row r="785" x14ac:dyDescent="0.3"/>
    <row r="786" x14ac:dyDescent="0.3"/>
    <row r="787" x14ac:dyDescent="0.3"/>
    <row r="788" x14ac:dyDescent="0.3"/>
    <row r="789" x14ac:dyDescent="0.3"/>
    <row r="790" x14ac:dyDescent="0.3"/>
    <row r="791" x14ac:dyDescent="0.3"/>
    <row r="792" x14ac:dyDescent="0.3"/>
    <row r="793" x14ac:dyDescent="0.3"/>
    <row r="794" x14ac:dyDescent="0.3"/>
    <row r="795" x14ac:dyDescent="0.3"/>
    <row r="796" x14ac:dyDescent="0.3"/>
    <row r="797" x14ac:dyDescent="0.3"/>
    <row r="798" x14ac:dyDescent="0.3"/>
    <row r="799" x14ac:dyDescent="0.3"/>
    <row r="800" x14ac:dyDescent="0.3"/>
    <row r="801" x14ac:dyDescent="0.3"/>
    <row r="802" x14ac:dyDescent="0.3"/>
    <row r="803" x14ac:dyDescent="0.3"/>
    <row r="804" x14ac:dyDescent="0.3"/>
    <row r="805" x14ac:dyDescent="0.3"/>
    <row r="806" x14ac:dyDescent="0.3"/>
    <row r="807" x14ac:dyDescent="0.3"/>
    <row r="808" x14ac:dyDescent="0.3"/>
    <row r="809" x14ac:dyDescent="0.3"/>
    <row r="810" x14ac:dyDescent="0.3"/>
    <row r="811" x14ac:dyDescent="0.3"/>
    <row r="812" x14ac:dyDescent="0.3"/>
    <row r="813" x14ac:dyDescent="0.3"/>
    <row r="814" x14ac:dyDescent="0.3"/>
    <row r="815" x14ac:dyDescent="0.3"/>
    <row r="816" x14ac:dyDescent="0.3"/>
    <row r="817" x14ac:dyDescent="0.3"/>
    <row r="818" x14ac:dyDescent="0.3"/>
    <row r="819" x14ac:dyDescent="0.3"/>
    <row r="820" x14ac:dyDescent="0.3"/>
    <row r="821" x14ac:dyDescent="0.3"/>
    <row r="822" x14ac:dyDescent="0.3"/>
    <row r="823" x14ac:dyDescent="0.3"/>
    <row r="824" x14ac:dyDescent="0.3"/>
    <row r="825" x14ac:dyDescent="0.3"/>
    <row r="826" x14ac:dyDescent="0.3"/>
    <row r="827" x14ac:dyDescent="0.3"/>
    <row r="828" x14ac:dyDescent="0.3"/>
    <row r="829" x14ac:dyDescent="0.3"/>
    <row r="830" x14ac:dyDescent="0.3"/>
    <row r="831" x14ac:dyDescent="0.3"/>
    <row r="832" x14ac:dyDescent="0.3"/>
    <row r="833" x14ac:dyDescent="0.3"/>
    <row r="834" x14ac:dyDescent="0.3"/>
    <row r="835" x14ac:dyDescent="0.3"/>
    <row r="836" x14ac:dyDescent="0.3"/>
    <row r="837" x14ac:dyDescent="0.3"/>
    <row r="838" x14ac:dyDescent="0.3"/>
    <row r="839" x14ac:dyDescent="0.3"/>
  </sheetData>
  <autoFilter ref="A5:W5" xr:uid="{E4DF0092-2E4B-4079-A251-9FCA4F81B0EE}"/>
  <pageMargins left="0.7" right="0.7" top="0.75" bottom="0.75" header="0.3" footer="0.3"/>
  <pageSetup orientation="portrait" r:id="rId1"/>
  <headerFooter>
    <oddHeader>&amp;R&amp;F</oddHeader>
    <oddFooter xml:space="preserve">&amp;C_x000D_&amp;1#&amp;"Calibri"&amp;12&amp;K000000 Public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C1AA8-A397-46D2-A165-157B06D80CE5}">
  <dimension ref="A1:D268"/>
  <sheetViews>
    <sheetView tabSelected="1" zoomScaleNormal="100" workbookViewId="0">
      <selection activeCell="C13" sqref="C13"/>
    </sheetView>
  </sheetViews>
  <sheetFormatPr defaultColWidth="0" defaultRowHeight="14.4" zeroHeight="1" x14ac:dyDescent="0.3"/>
  <cols>
    <col min="1" max="1" width="30.77734375" bestFit="1" customWidth="1"/>
    <col min="2" max="4" width="26" style="2" customWidth="1"/>
    <col min="5" max="5" width="9.21875" hidden="1" customWidth="1"/>
    <col min="6" max="16384" width="9.21875" hidden="1"/>
  </cols>
  <sheetData>
    <row r="1" spans="1:4" ht="23.4" x14ac:dyDescent="0.45">
      <c r="A1" s="1" t="s">
        <v>299</v>
      </c>
    </row>
    <row r="2" spans="1:4" x14ac:dyDescent="0.3">
      <c r="C2" s="31"/>
      <c r="D2" s="31"/>
    </row>
    <row r="3" spans="1:4" ht="51.75" customHeight="1" x14ac:dyDescent="0.3">
      <c r="A3" s="33" t="s">
        <v>296</v>
      </c>
      <c r="B3" s="34" t="s">
        <v>520</v>
      </c>
      <c r="C3" s="34" t="s">
        <v>297</v>
      </c>
      <c r="D3" s="34" t="s">
        <v>298</v>
      </c>
    </row>
    <row r="4" spans="1:4" x14ac:dyDescent="0.3">
      <c r="A4" s="16" t="s">
        <v>28</v>
      </c>
      <c r="B4" s="2">
        <v>172</v>
      </c>
      <c r="C4" s="32">
        <v>7866.1453488371999</v>
      </c>
      <c r="D4" s="32">
        <v>10961</v>
      </c>
    </row>
    <row r="5" spans="1:4" x14ac:dyDescent="0.3">
      <c r="A5" s="16" t="s">
        <v>37</v>
      </c>
      <c r="B5" s="2">
        <v>100</v>
      </c>
      <c r="C5" s="32">
        <v>2356</v>
      </c>
      <c r="D5" s="32">
        <v>2356</v>
      </c>
    </row>
    <row r="6" spans="1:4" x14ac:dyDescent="0.3">
      <c r="A6" s="16" t="s">
        <v>41</v>
      </c>
      <c r="B6" s="2">
        <v>423</v>
      </c>
      <c r="C6" s="32">
        <v>3963.7903502854301</v>
      </c>
      <c r="D6" s="32">
        <v>4273</v>
      </c>
    </row>
    <row r="7" spans="1:4" x14ac:dyDescent="0.3">
      <c r="A7" s="16" t="s">
        <v>42</v>
      </c>
      <c r="B7" s="2">
        <v>366</v>
      </c>
      <c r="C7" s="32">
        <v>20560.408769767899</v>
      </c>
      <c r="D7" s="32">
        <v>31284</v>
      </c>
    </row>
    <row r="8" spans="1:4" x14ac:dyDescent="0.3">
      <c r="A8" s="16" t="s">
        <v>45</v>
      </c>
      <c r="B8" s="2">
        <v>129</v>
      </c>
      <c r="C8" s="32">
        <v>24631.7541666666</v>
      </c>
      <c r="D8" s="32">
        <v>25045.55</v>
      </c>
    </row>
    <row r="9" spans="1:4" x14ac:dyDescent="0.3">
      <c r="A9" s="16" t="s">
        <v>47</v>
      </c>
      <c r="B9" s="2">
        <v>432</v>
      </c>
      <c r="C9" s="32">
        <v>17098.9126272992</v>
      </c>
      <c r="D9" s="32">
        <v>17302</v>
      </c>
    </row>
    <row r="10" spans="1:4" x14ac:dyDescent="0.3">
      <c r="A10" s="16" t="s">
        <v>49</v>
      </c>
      <c r="B10" s="2" t="s">
        <v>204</v>
      </c>
      <c r="C10" s="32">
        <v>27491</v>
      </c>
      <c r="D10" s="32">
        <v>27491</v>
      </c>
    </row>
    <row r="11" spans="1:4" x14ac:dyDescent="0.3">
      <c r="A11" s="16" t="s">
        <v>50</v>
      </c>
      <c r="B11" s="2">
        <v>21</v>
      </c>
      <c r="C11" s="32">
        <v>17248</v>
      </c>
      <c r="D11" s="32">
        <v>17258</v>
      </c>
    </row>
    <row r="12" spans="1:4" x14ac:dyDescent="0.3">
      <c r="A12" s="16" t="s">
        <v>51</v>
      </c>
      <c r="B12" s="2">
        <v>779</v>
      </c>
      <c r="C12" s="32">
        <v>12290.7566104177</v>
      </c>
      <c r="D12" s="32">
        <v>13738</v>
      </c>
    </row>
    <row r="13" spans="1:4" x14ac:dyDescent="0.3">
      <c r="A13" s="16" t="s">
        <v>52</v>
      </c>
      <c r="B13" s="2">
        <v>786</v>
      </c>
      <c r="C13" s="32">
        <v>14395</v>
      </c>
      <c r="D13" s="32">
        <v>14395</v>
      </c>
    </row>
    <row r="14" spans="1:4" x14ac:dyDescent="0.3">
      <c r="A14" s="16" t="s">
        <v>56</v>
      </c>
      <c r="B14" s="2">
        <v>60</v>
      </c>
      <c r="C14" s="32">
        <v>11271</v>
      </c>
      <c r="D14" s="32">
        <v>11271</v>
      </c>
    </row>
    <row r="15" spans="1:4" x14ac:dyDescent="0.3">
      <c r="A15" s="16" t="s">
        <v>60</v>
      </c>
      <c r="B15" s="2">
        <v>99</v>
      </c>
      <c r="C15" s="32">
        <v>25029.8181818181</v>
      </c>
      <c r="D15" s="32">
        <v>25096</v>
      </c>
    </row>
    <row r="16" spans="1:4" x14ac:dyDescent="0.3">
      <c r="A16" s="16" t="s">
        <v>61</v>
      </c>
      <c r="B16" s="2">
        <v>24</v>
      </c>
      <c r="C16" s="32">
        <v>14562</v>
      </c>
      <c r="D16" s="32">
        <v>14562</v>
      </c>
    </row>
    <row r="17" spans="1:4" x14ac:dyDescent="0.3">
      <c r="A17" s="16" t="s">
        <v>62</v>
      </c>
      <c r="B17" s="2">
        <v>44</v>
      </c>
      <c r="C17" s="32">
        <v>14818</v>
      </c>
      <c r="D17" s="32">
        <v>14818</v>
      </c>
    </row>
    <row r="18" spans="1:4" x14ac:dyDescent="0.3">
      <c r="A18" s="16" t="s">
        <v>64</v>
      </c>
      <c r="B18" s="2">
        <v>108</v>
      </c>
      <c r="C18" s="32">
        <v>17518.7859445799</v>
      </c>
      <c r="D18" s="32">
        <v>19446</v>
      </c>
    </row>
    <row r="19" spans="1:4" x14ac:dyDescent="0.3">
      <c r="A19" s="16" t="s">
        <v>66</v>
      </c>
      <c r="B19" s="2">
        <v>152</v>
      </c>
      <c r="C19" s="32">
        <v>23000</v>
      </c>
      <c r="D19" s="32">
        <v>23000</v>
      </c>
    </row>
    <row r="20" spans="1:4" x14ac:dyDescent="0.3">
      <c r="A20" s="16" t="s">
        <v>65</v>
      </c>
      <c r="B20" s="2">
        <v>107</v>
      </c>
      <c r="C20" s="32" t="s">
        <v>204</v>
      </c>
      <c r="D20" s="32" t="s">
        <v>204</v>
      </c>
    </row>
    <row r="21" spans="1:4" x14ac:dyDescent="0.3">
      <c r="A21" s="16" t="s">
        <v>55</v>
      </c>
      <c r="B21" s="2">
        <v>290</v>
      </c>
      <c r="C21" s="32">
        <v>9905</v>
      </c>
      <c r="D21" s="32">
        <v>9905</v>
      </c>
    </row>
    <row r="22" spans="1:4" x14ac:dyDescent="0.3">
      <c r="A22" s="16" t="s">
        <v>71</v>
      </c>
      <c r="B22" s="2">
        <v>248</v>
      </c>
      <c r="C22" s="32">
        <v>13881.3761467889</v>
      </c>
      <c r="D22" s="32">
        <v>13886</v>
      </c>
    </row>
    <row r="23" spans="1:4" x14ac:dyDescent="0.3">
      <c r="A23" s="16" t="s">
        <v>72</v>
      </c>
      <c r="B23" s="2">
        <v>341</v>
      </c>
      <c r="C23" s="32">
        <v>12897.208942978201</v>
      </c>
      <c r="D23" s="32">
        <v>13401</v>
      </c>
    </row>
    <row r="24" spans="1:4" x14ac:dyDescent="0.3">
      <c r="A24" s="16" t="s">
        <v>73</v>
      </c>
      <c r="B24" s="2">
        <v>582</v>
      </c>
      <c r="C24" s="32">
        <v>3564.8324873096399</v>
      </c>
      <c r="D24" s="32">
        <v>3905</v>
      </c>
    </row>
    <row r="25" spans="1:4" x14ac:dyDescent="0.3">
      <c r="A25" s="16" t="s">
        <v>75</v>
      </c>
      <c r="B25" s="2">
        <v>166</v>
      </c>
      <c r="C25" s="32">
        <v>12528</v>
      </c>
      <c r="D25" s="32">
        <v>12528</v>
      </c>
    </row>
    <row r="26" spans="1:4" x14ac:dyDescent="0.3">
      <c r="A26" s="16" t="s">
        <v>77</v>
      </c>
      <c r="B26" s="2">
        <v>48</v>
      </c>
      <c r="C26" s="32">
        <v>20898.725980392101</v>
      </c>
      <c r="D26" s="32">
        <v>22411</v>
      </c>
    </row>
    <row r="27" spans="1:4" x14ac:dyDescent="0.3">
      <c r="A27" s="16" t="s">
        <v>78</v>
      </c>
      <c r="B27" s="2">
        <v>201</v>
      </c>
      <c r="C27" s="32">
        <v>2744</v>
      </c>
      <c r="D27" s="32">
        <v>2744</v>
      </c>
    </row>
    <row r="28" spans="1:4" x14ac:dyDescent="0.3">
      <c r="A28" s="16" t="s">
        <v>53</v>
      </c>
      <c r="B28" s="2">
        <v>495</v>
      </c>
      <c r="C28" s="32" t="s">
        <v>204</v>
      </c>
      <c r="D28" s="32" t="s">
        <v>204</v>
      </c>
    </row>
    <row r="29" spans="1:4" x14ac:dyDescent="0.3">
      <c r="A29" s="16" t="s">
        <v>79</v>
      </c>
      <c r="B29" s="2">
        <v>115</v>
      </c>
      <c r="C29" s="32">
        <v>2690</v>
      </c>
      <c r="D29" s="32">
        <v>2690</v>
      </c>
    </row>
    <row r="30" spans="1:4" x14ac:dyDescent="0.3">
      <c r="A30" s="16" t="s">
        <v>80</v>
      </c>
      <c r="B30" s="2">
        <v>270</v>
      </c>
      <c r="C30" s="32">
        <v>13323</v>
      </c>
      <c r="D30" s="32">
        <v>13323</v>
      </c>
    </row>
    <row r="31" spans="1:4" x14ac:dyDescent="0.3">
      <c r="A31" s="16" t="s">
        <v>81</v>
      </c>
      <c r="B31" s="2">
        <v>367</v>
      </c>
      <c r="C31" s="32">
        <v>11096.533512064299</v>
      </c>
      <c r="D31" s="32">
        <v>11106</v>
      </c>
    </row>
    <row r="32" spans="1:4" x14ac:dyDescent="0.3">
      <c r="A32" s="16" t="s">
        <v>82</v>
      </c>
      <c r="B32" s="2">
        <v>115</v>
      </c>
      <c r="C32" s="32">
        <v>2633</v>
      </c>
      <c r="D32" s="32">
        <v>2633</v>
      </c>
    </row>
    <row r="33" spans="1:4" x14ac:dyDescent="0.3">
      <c r="A33" s="16" t="s">
        <v>69</v>
      </c>
      <c r="B33" s="2">
        <v>71</v>
      </c>
      <c r="C33" s="32">
        <v>11947</v>
      </c>
      <c r="D33" s="32">
        <v>11947</v>
      </c>
    </row>
    <row r="34" spans="1:4" x14ac:dyDescent="0.3">
      <c r="A34" s="16" t="s">
        <v>29</v>
      </c>
      <c r="B34" s="2">
        <v>298</v>
      </c>
      <c r="C34" s="32">
        <v>10212.983766233699</v>
      </c>
      <c r="D34" s="32">
        <v>10497</v>
      </c>
    </row>
    <row r="35" spans="1:4" x14ac:dyDescent="0.3">
      <c r="A35" s="16" t="s">
        <v>83</v>
      </c>
      <c r="B35" s="2">
        <v>21</v>
      </c>
      <c r="C35" s="32">
        <v>22653.107142857101</v>
      </c>
      <c r="D35" s="32">
        <v>22816</v>
      </c>
    </row>
    <row r="36" spans="1:4" x14ac:dyDescent="0.3">
      <c r="A36" s="16" t="s">
        <v>70</v>
      </c>
      <c r="B36" s="2">
        <v>71</v>
      </c>
      <c r="C36" s="32">
        <v>12315.333333333299</v>
      </c>
      <c r="D36" s="32">
        <v>12406</v>
      </c>
    </row>
    <row r="37" spans="1:4" x14ac:dyDescent="0.3">
      <c r="A37" s="16" t="s">
        <v>84</v>
      </c>
      <c r="B37" s="2">
        <v>162</v>
      </c>
      <c r="C37" s="32">
        <v>7870</v>
      </c>
      <c r="D37" s="32">
        <v>7870</v>
      </c>
    </row>
    <row r="38" spans="1:4" x14ac:dyDescent="0.3">
      <c r="A38" s="16" t="s">
        <v>85</v>
      </c>
      <c r="B38" s="2">
        <v>272</v>
      </c>
      <c r="C38" s="32">
        <v>2589</v>
      </c>
      <c r="D38" s="32">
        <v>2589</v>
      </c>
    </row>
    <row r="39" spans="1:4" x14ac:dyDescent="0.3">
      <c r="A39" s="16" t="s">
        <v>86</v>
      </c>
      <c r="B39" s="2">
        <v>155</v>
      </c>
      <c r="C39" s="32">
        <v>2589</v>
      </c>
      <c r="D39" s="32">
        <v>2589</v>
      </c>
    </row>
    <row r="40" spans="1:4" x14ac:dyDescent="0.3">
      <c r="A40" s="16" t="s">
        <v>87</v>
      </c>
      <c r="B40" s="2">
        <v>16</v>
      </c>
      <c r="C40" s="32">
        <v>25315</v>
      </c>
      <c r="D40" s="32">
        <v>25315</v>
      </c>
    </row>
    <row r="41" spans="1:4" x14ac:dyDescent="0.3">
      <c r="A41" s="16" t="s">
        <v>88</v>
      </c>
      <c r="B41" s="2">
        <v>54</v>
      </c>
      <c r="C41" s="32">
        <v>3590.5</v>
      </c>
      <c r="D41" s="32">
        <v>3593</v>
      </c>
    </row>
    <row r="42" spans="1:4" x14ac:dyDescent="0.3">
      <c r="A42" s="16" t="s">
        <v>89</v>
      </c>
      <c r="B42" s="2">
        <v>12</v>
      </c>
      <c r="C42" s="32">
        <v>12021.5</v>
      </c>
      <c r="D42" s="32">
        <v>14876</v>
      </c>
    </row>
    <row r="43" spans="1:4" x14ac:dyDescent="0.3">
      <c r="A43" s="16" t="s">
        <v>90</v>
      </c>
      <c r="B43" s="2" t="s">
        <v>204</v>
      </c>
      <c r="C43" s="32">
        <v>25928.75</v>
      </c>
      <c r="D43" s="32">
        <v>29669</v>
      </c>
    </row>
    <row r="44" spans="1:4" x14ac:dyDescent="0.3">
      <c r="A44" s="16" t="s">
        <v>91</v>
      </c>
      <c r="B44" s="2">
        <v>94</v>
      </c>
      <c r="C44" s="32">
        <v>26585.4571428571</v>
      </c>
      <c r="D44" s="32">
        <v>29590</v>
      </c>
    </row>
    <row r="45" spans="1:4" x14ac:dyDescent="0.3">
      <c r="A45" s="16" t="s">
        <v>92</v>
      </c>
      <c r="B45" s="2">
        <v>509</v>
      </c>
      <c r="C45" s="32">
        <v>8102.0101419878301</v>
      </c>
      <c r="D45" s="32">
        <v>10964</v>
      </c>
    </row>
    <row r="46" spans="1:4" x14ac:dyDescent="0.3">
      <c r="A46" s="16" t="s">
        <v>95</v>
      </c>
      <c r="B46" s="2">
        <v>285</v>
      </c>
      <c r="C46" s="32">
        <v>10682.0349650349</v>
      </c>
      <c r="D46" s="32">
        <v>13135</v>
      </c>
    </row>
    <row r="47" spans="1:4" x14ac:dyDescent="0.3">
      <c r="A47" s="16" t="s">
        <v>97</v>
      </c>
      <c r="B47" s="2">
        <v>161</v>
      </c>
      <c r="C47" s="32">
        <v>23029.488620110002</v>
      </c>
      <c r="D47" s="32">
        <v>23814</v>
      </c>
    </row>
    <row r="48" spans="1:4" x14ac:dyDescent="0.3">
      <c r="A48" s="16" t="s">
        <v>98</v>
      </c>
      <c r="B48" s="2">
        <v>30</v>
      </c>
      <c r="C48" s="32">
        <v>9096.7719298245593</v>
      </c>
      <c r="D48" s="32">
        <v>9118</v>
      </c>
    </row>
    <row r="49" spans="1:4" x14ac:dyDescent="0.3">
      <c r="A49" s="16" t="s">
        <v>100</v>
      </c>
      <c r="B49" s="2">
        <v>188</v>
      </c>
      <c r="C49" s="32">
        <v>4790.6010638297803</v>
      </c>
      <c r="D49" s="32">
        <v>7940</v>
      </c>
    </row>
    <row r="50" spans="1:4" x14ac:dyDescent="0.3">
      <c r="A50" s="16" t="s">
        <v>101</v>
      </c>
      <c r="B50" s="2">
        <v>33</v>
      </c>
      <c r="C50" s="32">
        <v>13489</v>
      </c>
      <c r="D50" s="32">
        <v>13489</v>
      </c>
    </row>
    <row r="51" spans="1:4" x14ac:dyDescent="0.3">
      <c r="A51" s="16" t="s">
        <v>102</v>
      </c>
      <c r="B51" s="2">
        <v>263</v>
      </c>
      <c r="C51" s="32">
        <v>10530</v>
      </c>
      <c r="D51" s="32">
        <v>10530</v>
      </c>
    </row>
    <row r="52" spans="1:4" x14ac:dyDescent="0.3">
      <c r="A52" s="16" t="s">
        <v>103</v>
      </c>
      <c r="B52" s="2">
        <v>1108</v>
      </c>
      <c r="C52" s="32">
        <v>9463.3989813242697</v>
      </c>
      <c r="D52" s="32">
        <v>12614</v>
      </c>
    </row>
    <row r="53" spans="1:4" x14ac:dyDescent="0.3">
      <c r="A53" s="16" t="s">
        <v>94</v>
      </c>
      <c r="B53" s="2">
        <v>40</v>
      </c>
      <c r="C53" s="32">
        <v>8839.4556811530492</v>
      </c>
      <c r="D53" s="32">
        <v>12954</v>
      </c>
    </row>
    <row r="54" spans="1:4" x14ac:dyDescent="0.3">
      <c r="A54" s="16" t="s">
        <v>33</v>
      </c>
      <c r="B54" s="2">
        <v>479</v>
      </c>
      <c r="C54" s="32">
        <v>17045.695257686799</v>
      </c>
      <c r="D54" s="32">
        <v>19336</v>
      </c>
    </row>
    <row r="55" spans="1:4" x14ac:dyDescent="0.3">
      <c r="A55" s="16" t="s">
        <v>74</v>
      </c>
      <c r="B55" s="2">
        <v>152</v>
      </c>
      <c r="C55" s="32">
        <v>14989.1750672015</v>
      </c>
      <c r="D55" s="32">
        <v>16597</v>
      </c>
    </row>
    <row r="56" spans="1:4" x14ac:dyDescent="0.3">
      <c r="A56" s="16" t="s">
        <v>105</v>
      </c>
      <c r="B56" s="2">
        <v>1118</v>
      </c>
      <c r="C56" s="32">
        <v>9575.3185722165308</v>
      </c>
      <c r="D56" s="32">
        <v>12697</v>
      </c>
    </row>
    <row r="57" spans="1:4" x14ac:dyDescent="0.3">
      <c r="A57" s="16" t="s">
        <v>107</v>
      </c>
      <c r="B57" s="2">
        <v>691</v>
      </c>
      <c r="C57" s="32">
        <v>9354.4637366789502</v>
      </c>
      <c r="D57" s="32">
        <v>9919</v>
      </c>
    </row>
    <row r="58" spans="1:4" x14ac:dyDescent="0.3">
      <c r="A58" s="16" t="s">
        <v>108</v>
      </c>
      <c r="B58" s="2">
        <v>74</v>
      </c>
      <c r="C58" s="32">
        <v>10039.4296296296</v>
      </c>
      <c r="D58" s="32">
        <v>10345</v>
      </c>
    </row>
    <row r="59" spans="1:4" x14ac:dyDescent="0.3">
      <c r="A59" s="16" t="s">
        <v>109</v>
      </c>
      <c r="B59" s="2">
        <v>496</v>
      </c>
      <c r="C59" s="32">
        <v>13971.272727272701</v>
      </c>
      <c r="D59" s="32">
        <v>15338</v>
      </c>
    </row>
    <row r="60" spans="1:4" x14ac:dyDescent="0.3">
      <c r="A60" s="16" t="s">
        <v>110</v>
      </c>
      <c r="B60" s="2">
        <v>194</v>
      </c>
      <c r="C60" s="32">
        <v>9410</v>
      </c>
      <c r="D60" s="32">
        <v>9410</v>
      </c>
    </row>
    <row r="61" spans="1:4" x14ac:dyDescent="0.3">
      <c r="A61" s="16" t="s">
        <v>111</v>
      </c>
      <c r="B61" s="2">
        <v>244</v>
      </c>
      <c r="C61" s="32">
        <v>14150.085896631001</v>
      </c>
      <c r="D61" s="32">
        <v>15495</v>
      </c>
    </row>
    <row r="62" spans="1:4" x14ac:dyDescent="0.3">
      <c r="A62" s="16" t="s">
        <v>48</v>
      </c>
      <c r="B62" s="2">
        <v>87</v>
      </c>
      <c r="C62" s="32">
        <v>12000</v>
      </c>
      <c r="D62" s="32">
        <v>12000</v>
      </c>
    </row>
    <row r="63" spans="1:4" x14ac:dyDescent="0.3">
      <c r="A63" s="16" t="s">
        <v>96</v>
      </c>
      <c r="B63" s="2">
        <v>629</v>
      </c>
      <c r="C63" s="32">
        <v>5712.6457680250696</v>
      </c>
      <c r="D63" s="32">
        <v>5874</v>
      </c>
    </row>
    <row r="64" spans="1:4" x14ac:dyDescent="0.3">
      <c r="A64" s="16" t="s">
        <v>63</v>
      </c>
      <c r="B64" s="2">
        <v>78</v>
      </c>
      <c r="C64" s="32">
        <v>18108.025641025601</v>
      </c>
      <c r="D64" s="32">
        <v>18112</v>
      </c>
    </row>
    <row r="65" spans="1:4" x14ac:dyDescent="0.3">
      <c r="A65" s="16" t="s">
        <v>106</v>
      </c>
      <c r="B65" s="2">
        <v>88</v>
      </c>
      <c r="C65" s="32">
        <v>15586</v>
      </c>
      <c r="D65" s="32">
        <v>15586</v>
      </c>
    </row>
    <row r="66" spans="1:4" x14ac:dyDescent="0.3">
      <c r="A66" s="16" t="s">
        <v>104</v>
      </c>
      <c r="B66" s="2">
        <v>218</v>
      </c>
      <c r="C66" s="32">
        <v>14346.344262295001</v>
      </c>
      <c r="D66" s="32">
        <v>15036</v>
      </c>
    </row>
    <row r="67" spans="1:4" x14ac:dyDescent="0.3">
      <c r="A67" s="16" t="s">
        <v>114</v>
      </c>
      <c r="B67" s="2">
        <v>94</v>
      </c>
      <c r="C67" s="32">
        <v>8252.95652173913</v>
      </c>
      <c r="D67" s="32">
        <v>9262</v>
      </c>
    </row>
    <row r="68" spans="1:4" x14ac:dyDescent="0.3">
      <c r="A68" s="16" t="s">
        <v>118</v>
      </c>
      <c r="B68" s="2">
        <v>48</v>
      </c>
      <c r="C68" s="32">
        <v>2593</v>
      </c>
      <c r="D68" s="32">
        <v>2593</v>
      </c>
    </row>
    <row r="69" spans="1:4" x14ac:dyDescent="0.3">
      <c r="A69" s="16" t="s">
        <v>119</v>
      </c>
      <c r="B69" s="2">
        <v>274</v>
      </c>
      <c r="C69" s="32">
        <v>18769</v>
      </c>
      <c r="D69" s="32">
        <v>18769</v>
      </c>
    </row>
    <row r="70" spans="1:4" x14ac:dyDescent="0.3">
      <c r="A70" s="16" t="s">
        <v>120</v>
      </c>
      <c r="B70" s="2">
        <v>349</v>
      </c>
      <c r="C70" s="32">
        <v>17154.604519773999</v>
      </c>
      <c r="D70" s="32">
        <v>17265</v>
      </c>
    </row>
    <row r="71" spans="1:4" x14ac:dyDescent="0.3">
      <c r="A71" s="16" t="s">
        <v>121</v>
      </c>
      <c r="B71" s="2">
        <v>376</v>
      </c>
      <c r="C71" s="32">
        <v>17847.988919667499</v>
      </c>
      <c r="D71" s="32">
        <v>17940</v>
      </c>
    </row>
    <row r="72" spans="1:4" x14ac:dyDescent="0.3">
      <c r="A72" s="16" t="s">
        <v>122</v>
      </c>
      <c r="B72" s="2">
        <v>88</v>
      </c>
      <c r="C72" s="32">
        <v>13882.166666666601</v>
      </c>
      <c r="D72" s="32">
        <v>16061</v>
      </c>
    </row>
    <row r="73" spans="1:4" x14ac:dyDescent="0.3">
      <c r="A73" s="16" t="s">
        <v>123</v>
      </c>
      <c r="B73" s="2">
        <v>914</v>
      </c>
      <c r="C73" s="32">
        <v>14288.2527593819</v>
      </c>
      <c r="D73" s="32">
        <v>17601</v>
      </c>
    </row>
    <row r="74" spans="1:4" x14ac:dyDescent="0.3">
      <c r="A74" s="16" t="s">
        <v>124</v>
      </c>
      <c r="B74" s="2">
        <v>364</v>
      </c>
      <c r="C74" s="32">
        <v>26878</v>
      </c>
      <c r="D74" s="32">
        <v>26878</v>
      </c>
    </row>
    <row r="75" spans="1:4" x14ac:dyDescent="0.3">
      <c r="A75" s="16" t="s">
        <v>125</v>
      </c>
      <c r="B75" s="2">
        <v>22</v>
      </c>
      <c r="C75" s="32">
        <v>23452.052631578899</v>
      </c>
      <c r="D75" s="32">
        <v>25359</v>
      </c>
    </row>
    <row r="76" spans="1:4" x14ac:dyDescent="0.3">
      <c r="A76" s="16" t="s">
        <v>126</v>
      </c>
      <c r="B76" s="2">
        <v>311</v>
      </c>
      <c r="C76" s="32">
        <v>21106.823682981802</v>
      </c>
      <c r="D76" s="32">
        <v>25296</v>
      </c>
    </row>
    <row r="77" spans="1:4" x14ac:dyDescent="0.3">
      <c r="A77" s="16" t="s">
        <v>127</v>
      </c>
      <c r="B77" s="2">
        <v>331</v>
      </c>
      <c r="C77" s="32">
        <v>16845</v>
      </c>
      <c r="D77" s="32">
        <v>16845</v>
      </c>
    </row>
    <row r="78" spans="1:4" x14ac:dyDescent="0.3">
      <c r="A78" s="16" t="s">
        <v>128</v>
      </c>
      <c r="B78" s="2">
        <v>235</v>
      </c>
      <c r="C78" s="32">
        <v>6689.5818965517201</v>
      </c>
      <c r="D78" s="32">
        <v>10315</v>
      </c>
    </row>
    <row r="79" spans="1:4" x14ac:dyDescent="0.3">
      <c r="A79" s="16" t="s">
        <v>129</v>
      </c>
      <c r="B79" s="2">
        <v>11</v>
      </c>
      <c r="C79" s="32">
        <v>14262</v>
      </c>
      <c r="D79" s="32">
        <v>14262</v>
      </c>
    </row>
    <row r="80" spans="1:4" x14ac:dyDescent="0.3">
      <c r="A80" s="16" t="s">
        <v>130</v>
      </c>
      <c r="B80" s="2">
        <v>117</v>
      </c>
      <c r="C80" s="32">
        <v>10486</v>
      </c>
      <c r="D80" s="32">
        <v>10486</v>
      </c>
    </row>
    <row r="81" spans="1:4" x14ac:dyDescent="0.3">
      <c r="A81" s="16" t="s">
        <v>131</v>
      </c>
      <c r="B81" s="2">
        <v>386</v>
      </c>
      <c r="C81" s="32">
        <v>9417</v>
      </c>
      <c r="D81" s="32">
        <v>9417</v>
      </c>
    </row>
    <row r="82" spans="1:4" x14ac:dyDescent="0.3">
      <c r="A82" s="16" t="s">
        <v>132</v>
      </c>
      <c r="B82" s="2">
        <v>246</v>
      </c>
      <c r="C82" s="32">
        <v>11135.7468392234</v>
      </c>
      <c r="D82" s="32">
        <v>12882</v>
      </c>
    </row>
    <row r="83" spans="1:4" x14ac:dyDescent="0.3">
      <c r="A83" s="16" t="s">
        <v>133</v>
      </c>
      <c r="B83" s="2">
        <v>130</v>
      </c>
      <c r="C83" s="32">
        <v>20324.3759398496</v>
      </c>
      <c r="D83" s="32">
        <v>20396</v>
      </c>
    </row>
    <row r="84" spans="1:4" x14ac:dyDescent="0.3">
      <c r="A84" s="16" t="s">
        <v>134</v>
      </c>
      <c r="B84" s="2">
        <v>770</v>
      </c>
      <c r="C84" s="32">
        <v>7941.1325581395304</v>
      </c>
      <c r="D84" s="32">
        <v>10569</v>
      </c>
    </row>
    <row r="85" spans="1:4" x14ac:dyDescent="0.3">
      <c r="A85" s="16" t="s">
        <v>136</v>
      </c>
      <c r="B85" s="2">
        <v>197</v>
      </c>
      <c r="C85" s="32">
        <v>6850</v>
      </c>
      <c r="D85" s="32">
        <v>6850</v>
      </c>
    </row>
    <row r="86" spans="1:4" x14ac:dyDescent="0.3">
      <c r="A86" s="16" t="s">
        <v>137</v>
      </c>
      <c r="B86" s="2">
        <v>28</v>
      </c>
      <c r="C86" s="32">
        <v>21849</v>
      </c>
      <c r="D86" s="32">
        <v>21849</v>
      </c>
    </row>
    <row r="87" spans="1:4" x14ac:dyDescent="0.3">
      <c r="A87" s="16" t="s">
        <v>138</v>
      </c>
      <c r="B87" s="2">
        <v>254</v>
      </c>
      <c r="C87" s="32">
        <v>17975.337164750901</v>
      </c>
      <c r="D87" s="32">
        <v>21459</v>
      </c>
    </row>
    <row r="88" spans="1:4" x14ac:dyDescent="0.3">
      <c r="A88" s="16" t="s">
        <v>139</v>
      </c>
      <c r="B88" s="2">
        <v>21</v>
      </c>
      <c r="C88" s="32">
        <v>17703.95</v>
      </c>
      <c r="D88" s="32">
        <v>17747</v>
      </c>
    </row>
    <row r="89" spans="1:4" x14ac:dyDescent="0.3">
      <c r="A89" s="16" t="s">
        <v>140</v>
      </c>
      <c r="B89" s="2">
        <v>85</v>
      </c>
      <c r="C89" s="32">
        <v>18954</v>
      </c>
      <c r="D89" s="32">
        <v>18954</v>
      </c>
    </row>
    <row r="90" spans="1:4" x14ac:dyDescent="0.3">
      <c r="A90" s="16" t="s">
        <v>141</v>
      </c>
      <c r="B90" s="2">
        <v>242</v>
      </c>
      <c r="C90" s="32">
        <v>24545.675925925902</v>
      </c>
      <c r="D90" s="32">
        <v>24570</v>
      </c>
    </row>
    <row r="91" spans="1:4" x14ac:dyDescent="0.3">
      <c r="A91" s="16" t="s">
        <v>142</v>
      </c>
      <c r="B91" s="2">
        <v>368</v>
      </c>
      <c r="C91" s="32">
        <v>20426.242614713101</v>
      </c>
      <c r="D91" s="32">
        <v>25395.616666666599</v>
      </c>
    </row>
    <row r="92" spans="1:4" x14ac:dyDescent="0.3">
      <c r="A92" s="16" t="s">
        <v>143</v>
      </c>
      <c r="B92" s="2">
        <v>95</v>
      </c>
      <c r="C92" s="32">
        <v>14886.9607843137</v>
      </c>
      <c r="D92" s="32">
        <v>17447</v>
      </c>
    </row>
    <row r="93" spans="1:4" x14ac:dyDescent="0.3">
      <c r="A93" s="16" t="s">
        <v>144</v>
      </c>
      <c r="B93" s="2">
        <v>636</v>
      </c>
      <c r="C93" s="32">
        <v>20200.389062499999</v>
      </c>
      <c r="D93" s="32">
        <v>21423</v>
      </c>
    </row>
    <row r="94" spans="1:4" x14ac:dyDescent="0.3">
      <c r="A94" s="16" t="s">
        <v>145</v>
      </c>
      <c r="B94" s="2">
        <v>29</v>
      </c>
      <c r="C94" s="32">
        <v>14647</v>
      </c>
      <c r="D94" s="32">
        <v>14647</v>
      </c>
    </row>
    <row r="95" spans="1:4" x14ac:dyDescent="0.3">
      <c r="A95" s="16" t="s">
        <v>146</v>
      </c>
      <c r="B95" s="2">
        <v>284</v>
      </c>
      <c r="C95" s="32">
        <v>17308</v>
      </c>
      <c r="D95" s="32">
        <v>17308</v>
      </c>
    </row>
    <row r="96" spans="1:4" x14ac:dyDescent="0.3">
      <c r="A96" s="16" t="s">
        <v>147</v>
      </c>
      <c r="B96" s="2">
        <v>246</v>
      </c>
      <c r="C96" s="32">
        <v>12036.9586776859</v>
      </c>
      <c r="D96" s="32">
        <v>12094</v>
      </c>
    </row>
    <row r="97" spans="1:4" x14ac:dyDescent="0.3">
      <c r="A97" s="16" t="s">
        <v>149</v>
      </c>
      <c r="B97" s="2">
        <v>39</v>
      </c>
      <c r="C97" s="32">
        <v>16729.322580645101</v>
      </c>
      <c r="D97" s="32">
        <v>16732</v>
      </c>
    </row>
    <row r="98" spans="1:4" x14ac:dyDescent="0.3">
      <c r="A98" s="16" t="s">
        <v>150</v>
      </c>
      <c r="B98" s="2">
        <v>212</v>
      </c>
      <c r="C98" s="32">
        <v>11561.0233644859</v>
      </c>
      <c r="D98" s="32">
        <v>14716</v>
      </c>
    </row>
    <row r="99" spans="1:4" x14ac:dyDescent="0.3">
      <c r="A99" s="16" t="s">
        <v>151</v>
      </c>
      <c r="B99" s="2">
        <v>231</v>
      </c>
      <c r="C99" s="32">
        <v>16314</v>
      </c>
      <c r="D99" s="32">
        <v>16314</v>
      </c>
    </row>
    <row r="100" spans="1:4" x14ac:dyDescent="0.3">
      <c r="A100" s="16" t="s">
        <v>152</v>
      </c>
      <c r="B100" s="2">
        <v>495</v>
      </c>
      <c r="C100" s="32">
        <v>12884.125498007899</v>
      </c>
      <c r="D100" s="32">
        <v>12989</v>
      </c>
    </row>
    <row r="101" spans="1:4" x14ac:dyDescent="0.3">
      <c r="A101" s="16" t="s">
        <v>153</v>
      </c>
      <c r="B101" s="2">
        <v>49</v>
      </c>
      <c r="C101" s="32">
        <v>19982</v>
      </c>
      <c r="D101" s="32">
        <v>19982</v>
      </c>
    </row>
    <row r="102" spans="1:4" x14ac:dyDescent="0.3">
      <c r="A102" s="16" t="s">
        <v>34</v>
      </c>
      <c r="B102" s="2">
        <v>592</v>
      </c>
      <c r="C102" s="32">
        <v>18953.739726027299</v>
      </c>
      <c r="D102" s="32">
        <v>18954</v>
      </c>
    </row>
    <row r="103" spans="1:4" x14ac:dyDescent="0.3">
      <c r="A103" s="16" t="s">
        <v>57</v>
      </c>
      <c r="B103" s="2">
        <v>197</v>
      </c>
      <c r="C103" s="32">
        <v>16956</v>
      </c>
      <c r="D103" s="32">
        <v>16956</v>
      </c>
    </row>
    <row r="104" spans="1:4" x14ac:dyDescent="0.3">
      <c r="A104" s="16" t="s">
        <v>154</v>
      </c>
      <c r="B104" s="2">
        <v>4</v>
      </c>
      <c r="C104" s="32">
        <v>16000</v>
      </c>
      <c r="D104" s="32">
        <v>16000</v>
      </c>
    </row>
    <row r="105" spans="1:4" x14ac:dyDescent="0.3">
      <c r="A105" s="16" t="s">
        <v>31</v>
      </c>
      <c r="B105" s="2">
        <v>587</v>
      </c>
      <c r="C105" s="32">
        <v>14088</v>
      </c>
      <c r="D105" s="32">
        <v>14088</v>
      </c>
    </row>
    <row r="106" spans="1:4" x14ac:dyDescent="0.3">
      <c r="A106" s="16" t="s">
        <v>44</v>
      </c>
      <c r="B106" s="2">
        <v>100</v>
      </c>
      <c r="C106" s="32">
        <v>9178.59</v>
      </c>
      <c r="D106" s="32">
        <v>9683</v>
      </c>
    </row>
    <row r="107" spans="1:4" x14ac:dyDescent="0.3">
      <c r="A107" s="16" t="s">
        <v>157</v>
      </c>
      <c r="B107" s="2">
        <v>359</v>
      </c>
      <c r="C107" s="32">
        <v>2967.2804232804201</v>
      </c>
      <c r="D107" s="32">
        <v>2969</v>
      </c>
    </row>
    <row r="108" spans="1:4" x14ac:dyDescent="0.3">
      <c r="A108" s="16" t="s">
        <v>158</v>
      </c>
      <c r="B108" s="2">
        <v>438</v>
      </c>
      <c r="C108" s="32">
        <v>13222</v>
      </c>
      <c r="D108" s="32">
        <v>13222</v>
      </c>
    </row>
    <row r="109" spans="1:4" x14ac:dyDescent="0.3">
      <c r="A109" s="16" t="s">
        <v>159</v>
      </c>
      <c r="B109" s="2">
        <v>271</v>
      </c>
      <c r="C109" s="32">
        <v>6576.5201465201399</v>
      </c>
      <c r="D109" s="32">
        <v>7068</v>
      </c>
    </row>
    <row r="110" spans="1:4" x14ac:dyDescent="0.3">
      <c r="A110" s="16" t="s">
        <v>93</v>
      </c>
      <c r="B110" s="2" t="s">
        <v>204</v>
      </c>
      <c r="C110" s="32">
        <v>15331.090909090901</v>
      </c>
      <c r="D110" s="32">
        <v>17551</v>
      </c>
    </row>
    <row r="111" spans="1:4" x14ac:dyDescent="0.3">
      <c r="A111" s="16" t="s">
        <v>160</v>
      </c>
      <c r="B111" s="2" t="s">
        <v>204</v>
      </c>
      <c r="C111" s="32" t="s">
        <v>204</v>
      </c>
      <c r="D111" s="32" t="s">
        <v>204</v>
      </c>
    </row>
    <row r="112" spans="1:4" x14ac:dyDescent="0.3">
      <c r="A112" s="16" t="s">
        <v>161</v>
      </c>
      <c r="B112" s="2">
        <v>1708</v>
      </c>
      <c r="C112" s="32">
        <v>4971.8181036077303</v>
      </c>
      <c r="D112" s="32">
        <v>5090</v>
      </c>
    </row>
    <row r="113" spans="1:4" x14ac:dyDescent="0.3">
      <c r="A113" s="16" t="s">
        <v>162</v>
      </c>
      <c r="B113" s="2" t="s">
        <v>204</v>
      </c>
      <c r="C113" s="32" t="s">
        <v>204</v>
      </c>
      <c r="D113" s="32" t="s">
        <v>204</v>
      </c>
    </row>
    <row r="114" spans="1:4" x14ac:dyDescent="0.3">
      <c r="A114" s="16" t="s">
        <v>163</v>
      </c>
      <c r="B114" s="2">
        <v>4</v>
      </c>
      <c r="C114" s="32">
        <v>3206</v>
      </c>
      <c r="D114" s="32">
        <v>3206</v>
      </c>
    </row>
    <row r="115" spans="1:4" x14ac:dyDescent="0.3">
      <c r="A115" s="16" t="s">
        <v>164</v>
      </c>
      <c r="B115" s="2">
        <v>133</v>
      </c>
      <c r="C115" s="32">
        <v>15304.1024603977</v>
      </c>
      <c r="D115" s="32">
        <v>18542</v>
      </c>
    </row>
    <row r="116" spans="1:4" x14ac:dyDescent="0.3">
      <c r="A116" s="16" t="s">
        <v>165</v>
      </c>
      <c r="B116" s="2">
        <v>278</v>
      </c>
      <c r="C116" s="32">
        <v>10573.8392244272</v>
      </c>
      <c r="D116" s="32">
        <v>11176</v>
      </c>
    </row>
    <row r="117" spans="1:4" x14ac:dyDescent="0.3">
      <c r="A117" s="16" t="s">
        <v>166</v>
      </c>
      <c r="B117" s="2">
        <v>397</v>
      </c>
      <c r="C117" s="32">
        <v>25564.419132435502</v>
      </c>
      <c r="D117" s="32">
        <v>27924.383333333299</v>
      </c>
    </row>
    <row r="118" spans="1:4" x14ac:dyDescent="0.3">
      <c r="A118" s="16" t="s">
        <v>170</v>
      </c>
      <c r="B118" s="2">
        <v>80</v>
      </c>
      <c r="C118" s="32">
        <v>15873</v>
      </c>
      <c r="D118" s="32">
        <v>15873</v>
      </c>
    </row>
    <row r="119" spans="1:4" x14ac:dyDescent="0.3">
      <c r="A119" s="16" t="s">
        <v>157</v>
      </c>
      <c r="B119" s="2">
        <v>359</v>
      </c>
      <c r="C119" s="32">
        <v>2967.2804232804201</v>
      </c>
      <c r="D119" s="32">
        <v>2969</v>
      </c>
    </row>
    <row r="120" spans="1:4" x14ac:dyDescent="0.3">
      <c r="A120" s="16" t="s">
        <v>168</v>
      </c>
      <c r="B120" s="2">
        <v>28</v>
      </c>
      <c r="C120" s="32">
        <v>9133.3666666666595</v>
      </c>
      <c r="D120" s="32">
        <v>13359</v>
      </c>
    </row>
    <row r="121" spans="1:4" x14ac:dyDescent="0.3">
      <c r="A121" s="16" t="s">
        <v>169</v>
      </c>
      <c r="B121" s="2">
        <v>229</v>
      </c>
      <c r="C121" s="32">
        <v>21355</v>
      </c>
      <c r="D121" s="32">
        <v>21355</v>
      </c>
    </row>
    <row r="122" spans="1:4" x14ac:dyDescent="0.3">
      <c r="A122" s="16" t="s">
        <v>116</v>
      </c>
      <c r="B122" s="2">
        <v>109</v>
      </c>
      <c r="C122" s="32">
        <v>13588</v>
      </c>
      <c r="D122" s="32">
        <v>13588</v>
      </c>
    </row>
    <row r="123" spans="1:4" x14ac:dyDescent="0.3">
      <c r="A123" s="16" t="s">
        <v>135</v>
      </c>
      <c r="B123" s="2">
        <v>280</v>
      </c>
      <c r="C123" s="32" t="s">
        <v>204</v>
      </c>
      <c r="D123" s="32" t="s">
        <v>204</v>
      </c>
    </row>
    <row r="124" spans="1:4" x14ac:dyDescent="0.3">
      <c r="A124" s="16" t="s">
        <v>170</v>
      </c>
      <c r="B124" s="2">
        <v>80</v>
      </c>
      <c r="C124" s="32">
        <v>15873</v>
      </c>
      <c r="D124" s="32">
        <v>15873</v>
      </c>
    </row>
    <row r="125" spans="1:4" x14ac:dyDescent="0.3">
      <c r="A125" s="16" t="s">
        <v>171</v>
      </c>
      <c r="B125" s="2">
        <v>18</v>
      </c>
      <c r="C125" s="32">
        <v>18991</v>
      </c>
      <c r="D125" s="32">
        <v>18991</v>
      </c>
    </row>
    <row r="126" spans="1:4" x14ac:dyDescent="0.3">
      <c r="A126" s="16" t="s">
        <v>172</v>
      </c>
      <c r="B126" s="2">
        <v>244</v>
      </c>
      <c r="C126" s="32">
        <v>9474.7530864197506</v>
      </c>
      <c r="D126" s="32">
        <v>12095</v>
      </c>
    </row>
    <row r="127" spans="1:4" x14ac:dyDescent="0.3">
      <c r="A127" s="16" t="s">
        <v>173</v>
      </c>
      <c r="B127" s="2">
        <v>427</v>
      </c>
      <c r="C127" s="32">
        <v>14747.467312348601</v>
      </c>
      <c r="D127" s="32">
        <v>17179</v>
      </c>
    </row>
    <row r="128" spans="1:4" x14ac:dyDescent="0.3">
      <c r="A128" s="16" t="s">
        <v>174</v>
      </c>
      <c r="B128" s="2">
        <v>193</v>
      </c>
      <c r="C128" s="32">
        <v>17658.718274111601</v>
      </c>
      <c r="D128" s="32">
        <v>18808</v>
      </c>
    </row>
    <row r="129" spans="1:4" x14ac:dyDescent="0.3">
      <c r="A129" s="16" t="s">
        <v>175</v>
      </c>
      <c r="B129" s="2">
        <v>337</v>
      </c>
      <c r="C129" s="32">
        <v>17518.275670599502</v>
      </c>
      <c r="D129" s="32">
        <v>18920</v>
      </c>
    </row>
    <row r="130" spans="1:4" x14ac:dyDescent="0.3">
      <c r="A130" s="16" t="s">
        <v>176</v>
      </c>
      <c r="B130" s="2">
        <v>40</v>
      </c>
      <c r="C130" s="32">
        <v>2868</v>
      </c>
      <c r="D130" s="32">
        <v>2868</v>
      </c>
    </row>
    <row r="131" spans="1:4" x14ac:dyDescent="0.3">
      <c r="A131" s="16" t="s">
        <v>177</v>
      </c>
      <c r="B131" s="2">
        <v>527</v>
      </c>
      <c r="C131" s="32">
        <v>4052.5900383141702</v>
      </c>
      <c r="D131" s="32">
        <v>4994</v>
      </c>
    </row>
    <row r="132" spans="1:4" x14ac:dyDescent="0.3">
      <c r="A132" s="16" t="s">
        <v>178</v>
      </c>
      <c r="B132" s="2">
        <v>77</v>
      </c>
      <c r="C132" s="32">
        <v>6627</v>
      </c>
      <c r="D132" s="32">
        <v>6627</v>
      </c>
    </row>
    <row r="133" spans="1:4" x14ac:dyDescent="0.3">
      <c r="A133" s="16" t="s">
        <v>179</v>
      </c>
      <c r="B133" s="2">
        <v>64</v>
      </c>
      <c r="C133" s="32">
        <v>12811</v>
      </c>
      <c r="D133" s="32">
        <v>12811</v>
      </c>
    </row>
    <row r="134" spans="1:4" x14ac:dyDescent="0.3">
      <c r="A134" s="16" t="s">
        <v>180</v>
      </c>
      <c r="B134" s="2">
        <v>68</v>
      </c>
      <c r="C134" s="32">
        <v>18534</v>
      </c>
      <c r="D134" s="32">
        <v>18534</v>
      </c>
    </row>
    <row r="135" spans="1:4" x14ac:dyDescent="0.3">
      <c r="A135" s="16" t="s">
        <v>181</v>
      </c>
      <c r="B135" s="2">
        <v>240</v>
      </c>
      <c r="C135" s="32">
        <v>10891.144385026701</v>
      </c>
      <c r="D135" s="32">
        <v>13112</v>
      </c>
    </row>
    <row r="136" spans="1:4" x14ac:dyDescent="0.3">
      <c r="A136" s="16" t="s">
        <v>182</v>
      </c>
      <c r="B136" s="2">
        <v>32</v>
      </c>
      <c r="C136" s="32">
        <v>5209</v>
      </c>
      <c r="D136" s="32">
        <v>5209</v>
      </c>
    </row>
    <row r="137" spans="1:4" x14ac:dyDescent="0.3">
      <c r="A137" s="16" t="s">
        <v>183</v>
      </c>
      <c r="B137" s="2">
        <v>44</v>
      </c>
      <c r="C137" s="32">
        <v>12793.583333333299</v>
      </c>
      <c r="D137" s="32">
        <v>12793.583333333299</v>
      </c>
    </row>
    <row r="138" spans="1:4" x14ac:dyDescent="0.3">
      <c r="A138" s="16" t="s">
        <v>184</v>
      </c>
      <c r="B138" s="2">
        <v>3</v>
      </c>
      <c r="C138" s="32">
        <v>17367</v>
      </c>
      <c r="D138" s="32">
        <v>17367</v>
      </c>
    </row>
    <row r="139" spans="1:4" x14ac:dyDescent="0.3">
      <c r="A139" s="16" t="s">
        <v>185</v>
      </c>
      <c r="B139" s="2">
        <v>19</v>
      </c>
      <c r="C139" s="32">
        <v>6326.6521739130403</v>
      </c>
      <c r="D139" s="32">
        <v>10171</v>
      </c>
    </row>
    <row r="140" spans="1:4" x14ac:dyDescent="0.3">
      <c r="A140" s="16" t="s">
        <v>186</v>
      </c>
      <c r="B140" s="2">
        <v>134</v>
      </c>
      <c r="C140" s="32">
        <v>12303</v>
      </c>
      <c r="D140" s="32">
        <v>12303</v>
      </c>
    </row>
    <row r="141" spans="1:4" x14ac:dyDescent="0.3">
      <c r="A141" s="16" t="s">
        <v>187</v>
      </c>
      <c r="B141" s="2">
        <v>51</v>
      </c>
      <c r="C141" s="32">
        <v>14264</v>
      </c>
      <c r="D141" s="32">
        <v>14264</v>
      </c>
    </row>
    <row r="142" spans="1:4" x14ac:dyDescent="0.3">
      <c r="A142" s="16" t="s">
        <v>188</v>
      </c>
      <c r="B142" s="2">
        <v>4</v>
      </c>
      <c r="C142" s="32">
        <v>7776</v>
      </c>
      <c r="D142" s="32">
        <v>10167</v>
      </c>
    </row>
    <row r="143" spans="1:4" x14ac:dyDescent="0.3">
      <c r="A143" s="16" t="s">
        <v>189</v>
      </c>
      <c r="B143" s="2">
        <v>86</v>
      </c>
      <c r="C143" s="32">
        <v>20283</v>
      </c>
      <c r="D143" s="32">
        <v>20283</v>
      </c>
    </row>
    <row r="144" spans="1:4" x14ac:dyDescent="0.3">
      <c r="A144" s="16" t="s">
        <v>190</v>
      </c>
      <c r="B144" s="2">
        <v>172</v>
      </c>
      <c r="C144" s="32">
        <v>10202.569230769201</v>
      </c>
      <c r="D144" s="32">
        <v>12955</v>
      </c>
    </row>
    <row r="145" spans="1:4" x14ac:dyDescent="0.3">
      <c r="A145" s="16" t="s">
        <v>191</v>
      </c>
      <c r="B145" s="2">
        <v>287</v>
      </c>
      <c r="C145" s="32">
        <v>13859.5945017182</v>
      </c>
      <c r="D145" s="32">
        <v>20960</v>
      </c>
    </row>
    <row r="146" spans="1:4" x14ac:dyDescent="0.3">
      <c r="A146" s="16" t="s">
        <v>192</v>
      </c>
      <c r="B146" s="2">
        <v>77</v>
      </c>
      <c r="C146" s="32">
        <v>10749</v>
      </c>
      <c r="D146" s="32">
        <v>10749</v>
      </c>
    </row>
    <row r="147" spans="1:4" x14ac:dyDescent="0.3">
      <c r="A147" s="16" t="s">
        <v>193</v>
      </c>
      <c r="B147" s="2">
        <v>470</v>
      </c>
      <c r="C147" s="32">
        <v>12257.6086021505</v>
      </c>
      <c r="D147" s="32">
        <v>15296</v>
      </c>
    </row>
    <row r="148" spans="1:4" x14ac:dyDescent="0.3">
      <c r="A148" s="16" t="s">
        <v>194</v>
      </c>
      <c r="B148" s="2">
        <v>45</v>
      </c>
      <c r="C148" s="32">
        <v>11321.393154486501</v>
      </c>
      <c r="D148" s="32">
        <v>11748</v>
      </c>
    </row>
    <row r="149" spans="1:4" x14ac:dyDescent="0.3">
      <c r="A149" s="16" t="s">
        <v>195</v>
      </c>
      <c r="B149" s="2">
        <v>838</v>
      </c>
      <c r="C149" s="32">
        <v>7905.38823529411</v>
      </c>
      <c r="D149" s="32">
        <v>7935</v>
      </c>
    </row>
    <row r="150" spans="1:4" x14ac:dyDescent="0.3">
      <c r="A150" s="16" t="s">
        <v>196</v>
      </c>
      <c r="B150" s="2">
        <v>5</v>
      </c>
      <c r="C150" s="32">
        <v>9339</v>
      </c>
      <c r="D150" s="32">
        <v>9339</v>
      </c>
    </row>
    <row r="151" spans="1:4" x14ac:dyDescent="0.3">
      <c r="A151" s="16" t="s">
        <v>197</v>
      </c>
      <c r="B151" s="2">
        <v>250</v>
      </c>
      <c r="C151" s="32">
        <v>10446.0077220077</v>
      </c>
      <c r="D151" s="32">
        <v>13018</v>
      </c>
    </row>
    <row r="152" spans="1:4" x14ac:dyDescent="0.3">
      <c r="A152" s="16" t="s">
        <v>198</v>
      </c>
      <c r="B152" s="2">
        <v>33</v>
      </c>
      <c r="C152" s="32">
        <v>9248</v>
      </c>
      <c r="D152" s="32">
        <v>9248</v>
      </c>
    </row>
    <row r="153" spans="1:4" x14ac:dyDescent="0.3">
      <c r="A153" s="23" t="s">
        <v>301</v>
      </c>
      <c r="B153" s="2">
        <v>277</v>
      </c>
      <c r="C153" s="32">
        <v>22118.1815540641</v>
      </c>
      <c r="D153" s="32">
        <v>22209</v>
      </c>
    </row>
    <row r="154" spans="1:4" x14ac:dyDescent="0.3">
      <c r="A154" s="23" t="s">
        <v>302</v>
      </c>
      <c r="B154" s="2">
        <v>279</v>
      </c>
      <c r="C154" s="32">
        <v>21845</v>
      </c>
      <c r="D154" s="32">
        <v>21845</v>
      </c>
    </row>
    <row r="155" spans="1:4" x14ac:dyDescent="0.3">
      <c r="A155" s="23" t="s">
        <v>303</v>
      </c>
      <c r="B155" s="2">
        <v>59</v>
      </c>
      <c r="C155" s="32">
        <v>20954</v>
      </c>
      <c r="D155" s="32">
        <v>20954</v>
      </c>
    </row>
    <row r="156" spans="1:4" x14ac:dyDescent="0.3">
      <c r="A156" s="23" t="s">
        <v>304</v>
      </c>
      <c r="B156" s="2">
        <v>66</v>
      </c>
      <c r="C156" s="32">
        <v>22034</v>
      </c>
      <c r="D156" s="32">
        <v>22034</v>
      </c>
    </row>
    <row r="157" spans="1:4" x14ac:dyDescent="0.3">
      <c r="A157" s="23" t="s">
        <v>306</v>
      </c>
      <c r="B157" s="2">
        <v>213</v>
      </c>
      <c r="C157" s="32">
        <v>23698.200478786599</v>
      </c>
      <c r="D157" s="32">
        <v>24268</v>
      </c>
    </row>
    <row r="158" spans="1:4" x14ac:dyDescent="0.3">
      <c r="A158" s="23" t="s">
        <v>307</v>
      </c>
      <c r="B158" s="2">
        <v>682</v>
      </c>
      <c r="C158" s="32">
        <v>24828.177574027901</v>
      </c>
      <c r="D158" s="32">
        <v>25087</v>
      </c>
    </row>
    <row r="159" spans="1:4" x14ac:dyDescent="0.3">
      <c r="A159" s="23" t="s">
        <v>308</v>
      </c>
      <c r="B159" s="2">
        <v>70</v>
      </c>
      <c r="C159" s="32">
        <v>24647</v>
      </c>
      <c r="D159" s="32">
        <v>24647</v>
      </c>
    </row>
    <row r="160" spans="1:4" x14ac:dyDescent="0.3">
      <c r="A160" s="23" t="s">
        <v>309</v>
      </c>
      <c r="B160" s="2">
        <v>28</v>
      </c>
      <c r="C160" s="32">
        <v>23795.711462450501</v>
      </c>
      <c r="D160" s="32">
        <v>24304</v>
      </c>
    </row>
    <row r="161" spans="1:4" x14ac:dyDescent="0.3">
      <c r="A161" s="23" t="s">
        <v>310</v>
      </c>
      <c r="B161" s="2">
        <v>46</v>
      </c>
      <c r="C161" s="32">
        <v>23551.790476190399</v>
      </c>
      <c r="D161" s="32">
        <v>23919</v>
      </c>
    </row>
    <row r="162" spans="1:4" x14ac:dyDescent="0.3">
      <c r="A162" s="23" t="s">
        <v>311</v>
      </c>
      <c r="B162" s="2">
        <v>206</v>
      </c>
      <c r="C162" s="32">
        <v>24222.3146067415</v>
      </c>
      <c r="D162" s="32">
        <v>24234</v>
      </c>
    </row>
    <row r="163" spans="1:4" x14ac:dyDescent="0.3">
      <c r="A163" s="23" t="s">
        <v>312</v>
      </c>
      <c r="B163" s="2">
        <v>131</v>
      </c>
      <c r="C163" s="32">
        <v>24191</v>
      </c>
      <c r="D163" s="32">
        <v>24191</v>
      </c>
    </row>
    <row r="164" spans="1:4" x14ac:dyDescent="0.3">
      <c r="A164" s="23" t="s">
        <v>313</v>
      </c>
      <c r="B164" s="2">
        <v>365</v>
      </c>
      <c r="C164" s="32">
        <v>24181.010989010902</v>
      </c>
      <c r="D164" s="32">
        <v>24189</v>
      </c>
    </row>
    <row r="165" spans="1:4" x14ac:dyDescent="0.3">
      <c r="A165" s="23" t="s">
        <v>314</v>
      </c>
      <c r="B165" s="2">
        <v>113</v>
      </c>
      <c r="C165" s="32">
        <v>23907.918032786802</v>
      </c>
      <c r="D165" s="32">
        <v>24252</v>
      </c>
    </row>
    <row r="166" spans="1:4" x14ac:dyDescent="0.3">
      <c r="A166" s="23" t="s">
        <v>315</v>
      </c>
      <c r="B166" s="2">
        <v>382</v>
      </c>
      <c r="C166" s="32">
        <v>23842</v>
      </c>
      <c r="D166" s="32">
        <v>23842</v>
      </c>
    </row>
    <row r="167" spans="1:4" x14ac:dyDescent="0.3">
      <c r="A167" s="23" t="s">
        <v>317</v>
      </c>
      <c r="B167" s="2">
        <v>214</v>
      </c>
      <c r="C167" s="32">
        <v>23845.297872340401</v>
      </c>
      <c r="D167" s="32">
        <v>23898</v>
      </c>
    </row>
    <row r="168" spans="1:4" x14ac:dyDescent="0.3">
      <c r="A168" s="23" t="s">
        <v>318</v>
      </c>
      <c r="B168" s="2">
        <v>56</v>
      </c>
      <c r="C168" s="32">
        <v>23895.3636363636</v>
      </c>
      <c r="D168" s="32">
        <v>23939</v>
      </c>
    </row>
    <row r="169" spans="1:4" x14ac:dyDescent="0.3">
      <c r="A169" s="21" t="s">
        <v>354</v>
      </c>
      <c r="B169" s="2">
        <v>25</v>
      </c>
      <c r="C169" s="32">
        <v>12758.68</v>
      </c>
      <c r="D169" s="32">
        <v>14053</v>
      </c>
    </row>
    <row r="170" spans="1:4" x14ac:dyDescent="0.3">
      <c r="A170" s="21" t="s">
        <v>357</v>
      </c>
      <c r="B170" s="2">
        <v>151</v>
      </c>
      <c r="C170" s="32">
        <v>5710</v>
      </c>
      <c r="D170" s="32">
        <v>5710</v>
      </c>
    </row>
    <row r="171" spans="1:4" x14ac:dyDescent="0.3">
      <c r="A171" s="21" t="s">
        <v>359</v>
      </c>
      <c r="B171" s="2">
        <v>255</v>
      </c>
      <c r="C171" s="32">
        <v>6180.2023346303504</v>
      </c>
      <c r="D171" s="32">
        <v>7902</v>
      </c>
    </row>
    <row r="172" spans="1:4" x14ac:dyDescent="0.3">
      <c r="A172" s="21" t="s">
        <v>361</v>
      </c>
      <c r="B172" s="2">
        <v>45</v>
      </c>
      <c r="C172" s="32">
        <v>1846</v>
      </c>
      <c r="D172" s="32">
        <v>1846</v>
      </c>
    </row>
    <row r="173" spans="1:4" x14ac:dyDescent="0.3">
      <c r="A173" s="21" t="s">
        <v>362</v>
      </c>
      <c r="B173" s="2">
        <v>127</v>
      </c>
      <c r="C173" s="32">
        <v>5329.8787878787798</v>
      </c>
      <c r="D173" s="32">
        <v>6326</v>
      </c>
    </row>
    <row r="174" spans="1:4" x14ac:dyDescent="0.3">
      <c r="A174" s="21" t="s">
        <v>364</v>
      </c>
      <c r="B174" s="2">
        <v>164</v>
      </c>
      <c r="C174" s="32">
        <v>18224.368421052601</v>
      </c>
      <c r="D174" s="32">
        <v>18287</v>
      </c>
    </row>
    <row r="175" spans="1:4" x14ac:dyDescent="0.3">
      <c r="A175" s="21" t="s">
        <v>365</v>
      </c>
      <c r="B175" s="2">
        <v>294</v>
      </c>
      <c r="C175" s="32">
        <v>12522</v>
      </c>
      <c r="D175" s="32">
        <v>12522</v>
      </c>
    </row>
    <row r="176" spans="1:4" x14ac:dyDescent="0.3">
      <c r="A176" s="21" t="s">
        <v>367</v>
      </c>
      <c r="B176" s="2">
        <v>121</v>
      </c>
      <c r="C176" s="32">
        <v>5118.8320232399101</v>
      </c>
      <c r="D176" s="32">
        <v>6621</v>
      </c>
    </row>
    <row r="177" spans="1:4" x14ac:dyDescent="0.3">
      <c r="A177" s="21" t="s">
        <v>368</v>
      </c>
      <c r="B177" s="2">
        <v>152</v>
      </c>
      <c r="C177" s="32">
        <v>10335.243421052601</v>
      </c>
      <c r="D177" s="32">
        <v>11293</v>
      </c>
    </row>
    <row r="178" spans="1:4" x14ac:dyDescent="0.3">
      <c r="A178" s="21" t="s">
        <v>370</v>
      </c>
      <c r="B178" s="2">
        <v>502</v>
      </c>
      <c r="C178" s="32">
        <v>17844</v>
      </c>
      <c r="D178" s="32">
        <v>17844</v>
      </c>
    </row>
    <row r="179" spans="1:4" x14ac:dyDescent="0.3">
      <c r="A179" s="21" t="s">
        <v>372</v>
      </c>
      <c r="B179" s="2">
        <v>158</v>
      </c>
      <c r="C179" s="32">
        <v>21095.166666666599</v>
      </c>
      <c r="D179" s="32">
        <v>21097</v>
      </c>
    </row>
    <row r="180" spans="1:4" x14ac:dyDescent="0.3">
      <c r="A180" s="21" t="s">
        <v>373</v>
      </c>
      <c r="B180" s="2">
        <v>116</v>
      </c>
      <c r="C180" s="32">
        <v>20859.3687002652</v>
      </c>
      <c r="D180" s="32">
        <v>21656</v>
      </c>
    </row>
    <row r="181" spans="1:4" x14ac:dyDescent="0.3">
      <c r="A181" s="21" t="s">
        <v>375</v>
      </c>
      <c r="B181" s="2">
        <v>47</v>
      </c>
      <c r="C181" s="32">
        <v>4255</v>
      </c>
      <c r="D181" s="32">
        <v>4255</v>
      </c>
    </row>
    <row r="182" spans="1:4" x14ac:dyDescent="0.3">
      <c r="A182" s="21" t="s">
        <v>376</v>
      </c>
      <c r="B182" s="2">
        <v>123</v>
      </c>
      <c r="C182" s="32">
        <v>22725.5650395841</v>
      </c>
      <c r="D182" s="32">
        <v>22750</v>
      </c>
    </row>
    <row r="183" spans="1:4" x14ac:dyDescent="0.3">
      <c r="A183" s="21" t="s">
        <v>377</v>
      </c>
      <c r="B183" s="2">
        <v>610</v>
      </c>
      <c r="C183" s="32">
        <v>12287.0215946843</v>
      </c>
      <c r="D183" s="32">
        <v>12713</v>
      </c>
    </row>
    <row r="184" spans="1:4" x14ac:dyDescent="0.3">
      <c r="A184" s="21" t="s">
        <v>378</v>
      </c>
      <c r="B184" s="2">
        <v>252</v>
      </c>
      <c r="C184" s="32">
        <v>23148.272727272699</v>
      </c>
      <c r="D184" s="32">
        <v>23189</v>
      </c>
    </row>
    <row r="185" spans="1:4" x14ac:dyDescent="0.3">
      <c r="A185" s="21" t="s">
        <v>380</v>
      </c>
      <c r="B185" s="2">
        <v>480</v>
      </c>
      <c r="C185" s="32">
        <v>13523.6575011312</v>
      </c>
      <c r="D185" s="32">
        <v>13771</v>
      </c>
    </row>
    <row r="186" spans="1:4" x14ac:dyDescent="0.3">
      <c r="A186" s="21" t="s">
        <v>381</v>
      </c>
      <c r="B186" s="2">
        <v>238</v>
      </c>
      <c r="C186" s="32">
        <v>22644.075000000001</v>
      </c>
      <c r="D186" s="32">
        <v>24675</v>
      </c>
    </row>
    <row r="187" spans="1:4" x14ac:dyDescent="0.3">
      <c r="A187" s="21" t="s">
        <v>383</v>
      </c>
      <c r="B187" s="2">
        <v>559</v>
      </c>
      <c r="C187" s="32">
        <v>2973.84448462929</v>
      </c>
      <c r="D187" s="32">
        <v>3862</v>
      </c>
    </row>
    <row r="188" spans="1:4" x14ac:dyDescent="0.3">
      <c r="A188" s="21" t="s">
        <v>385</v>
      </c>
      <c r="B188" s="2">
        <v>493</v>
      </c>
      <c r="C188" s="32">
        <v>9818</v>
      </c>
      <c r="D188" s="32">
        <v>9818</v>
      </c>
    </row>
    <row r="189" spans="1:4" x14ac:dyDescent="0.3">
      <c r="A189" s="21" t="s">
        <v>387</v>
      </c>
      <c r="B189" s="2">
        <v>69</v>
      </c>
      <c r="C189" s="32">
        <v>0</v>
      </c>
      <c r="D189" s="32">
        <v>0</v>
      </c>
    </row>
    <row r="190" spans="1:4" x14ac:dyDescent="0.3">
      <c r="A190" s="21" t="s">
        <v>389</v>
      </c>
      <c r="B190" s="2">
        <v>231</v>
      </c>
      <c r="C190" s="32" t="s">
        <v>204</v>
      </c>
      <c r="D190" s="32" t="s">
        <v>204</v>
      </c>
    </row>
    <row r="191" spans="1:4" x14ac:dyDescent="0.3">
      <c r="A191" s="21" t="s">
        <v>391</v>
      </c>
      <c r="B191" s="2">
        <v>76</v>
      </c>
      <c r="C191" s="32">
        <v>0</v>
      </c>
      <c r="D191" s="32">
        <v>0</v>
      </c>
    </row>
    <row r="192" spans="1:4" x14ac:dyDescent="0.3">
      <c r="A192" s="21" t="s">
        <v>393</v>
      </c>
      <c r="B192" s="2">
        <v>217</v>
      </c>
      <c r="C192" s="32">
        <v>4640.2927927927904</v>
      </c>
      <c r="D192" s="32">
        <v>7699</v>
      </c>
    </row>
    <row r="193" spans="1:4" x14ac:dyDescent="0.3">
      <c r="A193" s="21" t="s">
        <v>394</v>
      </c>
      <c r="B193" s="2">
        <v>24</v>
      </c>
      <c r="C193" s="32">
        <v>11646.7692307692</v>
      </c>
      <c r="D193" s="32">
        <v>12622</v>
      </c>
    </row>
    <row r="194" spans="1:4" x14ac:dyDescent="0.3">
      <c r="A194" s="21" t="s">
        <v>396</v>
      </c>
      <c r="B194" s="2">
        <v>35</v>
      </c>
      <c r="C194" s="32">
        <v>14287.541657900199</v>
      </c>
      <c r="D194" s="32">
        <v>16265</v>
      </c>
    </row>
    <row r="195" spans="1:4" x14ac:dyDescent="0.3">
      <c r="A195" s="21" t="s">
        <v>398</v>
      </c>
      <c r="B195" s="2">
        <v>614</v>
      </c>
      <c r="C195" s="32">
        <v>3740.2524752475201</v>
      </c>
      <c r="D195" s="32">
        <v>4154</v>
      </c>
    </row>
    <row r="196" spans="1:4" x14ac:dyDescent="0.3">
      <c r="A196" s="21" t="s">
        <v>399</v>
      </c>
      <c r="B196" s="2">
        <v>69</v>
      </c>
      <c r="C196" s="32">
        <v>12138.043478260801</v>
      </c>
      <c r="D196" s="32">
        <v>12235</v>
      </c>
    </row>
    <row r="197" spans="1:4" x14ac:dyDescent="0.3">
      <c r="A197" s="21" t="s">
        <v>401</v>
      </c>
      <c r="B197" s="2">
        <v>81</v>
      </c>
      <c r="C197" s="32">
        <v>21352.584269662901</v>
      </c>
      <c r="D197" s="32">
        <v>21720</v>
      </c>
    </row>
    <row r="198" spans="1:4" x14ac:dyDescent="0.3">
      <c r="A198" s="21" t="s">
        <v>403</v>
      </c>
      <c r="B198" s="2">
        <v>398</v>
      </c>
      <c r="C198" s="32">
        <v>11888.665000000001</v>
      </c>
      <c r="D198" s="32">
        <v>13956</v>
      </c>
    </row>
    <row r="199" spans="1:4" x14ac:dyDescent="0.3">
      <c r="A199" s="21" t="s">
        <v>405</v>
      </c>
      <c r="B199" s="2">
        <v>6</v>
      </c>
      <c r="C199" s="32">
        <v>5730</v>
      </c>
      <c r="D199" s="32">
        <v>5730</v>
      </c>
    </row>
    <row r="200" spans="1:4" x14ac:dyDescent="0.3">
      <c r="A200" s="21" t="s">
        <v>407</v>
      </c>
      <c r="B200" s="2">
        <v>296</v>
      </c>
      <c r="C200" s="32">
        <v>8154.0505050504999</v>
      </c>
      <c r="D200" s="32">
        <v>10546</v>
      </c>
    </row>
    <row r="201" spans="1:4" x14ac:dyDescent="0.3">
      <c r="A201" s="21" t="s">
        <v>409</v>
      </c>
      <c r="B201" s="2">
        <v>292</v>
      </c>
      <c r="C201" s="32">
        <v>8096.7386759581796</v>
      </c>
      <c r="D201" s="32">
        <v>8172</v>
      </c>
    </row>
    <row r="202" spans="1:4" x14ac:dyDescent="0.3">
      <c r="A202" s="21" t="s">
        <v>411</v>
      </c>
      <c r="B202" s="2">
        <v>26</v>
      </c>
      <c r="C202" s="32">
        <v>1840</v>
      </c>
      <c r="D202" s="32">
        <v>1840</v>
      </c>
    </row>
    <row r="203" spans="1:4" x14ac:dyDescent="0.3">
      <c r="A203" s="21" t="s">
        <v>413</v>
      </c>
      <c r="B203" s="2">
        <v>94</v>
      </c>
      <c r="C203" s="32">
        <v>2601</v>
      </c>
      <c r="D203" s="32">
        <v>2601</v>
      </c>
    </row>
    <row r="204" spans="1:4" x14ac:dyDescent="0.3">
      <c r="A204" s="21" t="s">
        <v>414</v>
      </c>
      <c r="B204" s="2">
        <v>367</v>
      </c>
      <c r="C204" s="32">
        <v>12224.722527472501</v>
      </c>
      <c r="D204" s="32">
        <v>13207</v>
      </c>
    </row>
    <row r="205" spans="1:4" x14ac:dyDescent="0.3">
      <c r="A205" s="21" t="s">
        <v>416</v>
      </c>
      <c r="B205" s="2">
        <v>74</v>
      </c>
      <c r="C205" s="32">
        <v>10756.8732394366</v>
      </c>
      <c r="D205" s="32">
        <v>10818</v>
      </c>
    </row>
    <row r="206" spans="1:4" x14ac:dyDescent="0.3">
      <c r="A206" s="21" t="s">
        <v>418</v>
      </c>
      <c r="B206" s="2">
        <v>231</v>
      </c>
      <c r="C206" s="32">
        <v>11192.847103513701</v>
      </c>
      <c r="D206" s="32">
        <v>14173</v>
      </c>
    </row>
    <row r="207" spans="1:4" x14ac:dyDescent="0.3">
      <c r="A207" s="21" t="s">
        <v>419</v>
      </c>
      <c r="B207" s="2">
        <v>154</v>
      </c>
      <c r="C207" s="32">
        <v>10386.0460526315</v>
      </c>
      <c r="D207" s="32">
        <v>11680</v>
      </c>
    </row>
    <row r="208" spans="1:4" x14ac:dyDescent="0.3">
      <c r="A208" s="21" t="s">
        <v>420</v>
      </c>
      <c r="B208" s="2">
        <v>6</v>
      </c>
      <c r="C208" s="32">
        <v>26643.974747474698</v>
      </c>
      <c r="D208" s="32">
        <v>29632</v>
      </c>
    </row>
    <row r="209" spans="1:4" x14ac:dyDescent="0.3">
      <c r="A209" s="21" t="s">
        <v>422</v>
      </c>
      <c r="B209" s="2">
        <v>111</v>
      </c>
      <c r="C209" s="32">
        <v>13455.557377049099</v>
      </c>
      <c r="D209" s="32">
        <v>15604</v>
      </c>
    </row>
    <row r="210" spans="1:4" x14ac:dyDescent="0.3">
      <c r="A210" s="21" t="s">
        <v>423</v>
      </c>
      <c r="B210" s="2" t="s">
        <v>204</v>
      </c>
      <c r="C210" s="32">
        <v>4010</v>
      </c>
      <c r="D210" s="32">
        <v>4010</v>
      </c>
    </row>
    <row r="211" spans="1:4" x14ac:dyDescent="0.3">
      <c r="A211" s="21" t="s">
        <v>424</v>
      </c>
      <c r="B211" s="2">
        <v>61</v>
      </c>
      <c r="C211" s="32">
        <v>13042</v>
      </c>
      <c r="D211" s="32">
        <v>13042</v>
      </c>
    </row>
    <row r="212" spans="1:4" x14ac:dyDescent="0.3">
      <c r="A212" s="21" t="s">
        <v>425</v>
      </c>
      <c r="B212" s="2">
        <v>1021</v>
      </c>
      <c r="C212" s="32">
        <v>18631.2678264268</v>
      </c>
      <c r="D212" s="32">
        <v>20257</v>
      </c>
    </row>
    <row r="213" spans="1:4" x14ac:dyDescent="0.3">
      <c r="A213" s="21" t="s">
        <v>427</v>
      </c>
      <c r="B213" s="2">
        <v>460</v>
      </c>
      <c r="C213" s="32">
        <v>13003.763353190399</v>
      </c>
      <c r="D213" s="32">
        <v>14116</v>
      </c>
    </row>
    <row r="214" spans="1:4" x14ac:dyDescent="0.3">
      <c r="A214" s="21" t="s">
        <v>429</v>
      </c>
      <c r="B214" s="2">
        <v>47</v>
      </c>
      <c r="C214" s="32">
        <v>10188</v>
      </c>
      <c r="D214" s="32">
        <v>10188</v>
      </c>
    </row>
    <row r="215" spans="1:4" x14ac:dyDescent="0.3">
      <c r="A215" s="21" t="s">
        <v>430</v>
      </c>
      <c r="B215" s="2">
        <v>38</v>
      </c>
      <c r="C215" s="32">
        <v>12655.8125</v>
      </c>
      <c r="D215" s="32">
        <v>13337</v>
      </c>
    </row>
    <row r="216" spans="1:4" x14ac:dyDescent="0.3">
      <c r="A216" s="21" t="s">
        <v>432</v>
      </c>
      <c r="B216" s="2">
        <v>386</v>
      </c>
      <c r="C216" s="32">
        <v>8818.6943699731892</v>
      </c>
      <c r="D216" s="32">
        <v>10723</v>
      </c>
    </row>
    <row r="217" spans="1:4" x14ac:dyDescent="0.3">
      <c r="A217" s="21" t="s">
        <v>434</v>
      </c>
      <c r="B217" s="2">
        <v>244</v>
      </c>
      <c r="C217" s="32">
        <v>16976</v>
      </c>
      <c r="D217" s="32">
        <v>16976</v>
      </c>
    </row>
    <row r="218" spans="1:4" x14ac:dyDescent="0.3">
      <c r="A218" s="21" t="s">
        <v>436</v>
      </c>
      <c r="B218" s="2">
        <v>228</v>
      </c>
      <c r="C218" s="32">
        <v>14705.410480349299</v>
      </c>
      <c r="D218" s="32">
        <v>15962</v>
      </c>
    </row>
    <row r="219" spans="1:4" x14ac:dyDescent="0.3">
      <c r="A219" s="21" t="s">
        <v>438</v>
      </c>
      <c r="B219" s="2">
        <v>145</v>
      </c>
      <c r="C219" s="32">
        <v>19887</v>
      </c>
      <c r="D219" s="32">
        <v>19887</v>
      </c>
    </row>
    <row r="220" spans="1:4" x14ac:dyDescent="0.3">
      <c r="A220" s="21" t="s">
        <v>440</v>
      </c>
      <c r="B220" s="2">
        <v>266</v>
      </c>
      <c r="C220" s="32">
        <v>13536</v>
      </c>
      <c r="D220" s="32">
        <v>13536</v>
      </c>
    </row>
    <row r="221" spans="1:4" x14ac:dyDescent="0.3">
      <c r="A221" s="21" t="s">
        <v>441</v>
      </c>
      <c r="B221" s="2">
        <v>340</v>
      </c>
      <c r="C221" s="32">
        <v>6151.0148809523798</v>
      </c>
      <c r="D221" s="32">
        <v>6729</v>
      </c>
    </row>
    <row r="222" spans="1:4" x14ac:dyDescent="0.3">
      <c r="A222" s="21" t="s">
        <v>442</v>
      </c>
      <c r="B222" s="2">
        <v>363</v>
      </c>
      <c r="C222" s="32">
        <v>2455</v>
      </c>
      <c r="D222" s="32">
        <v>2455</v>
      </c>
    </row>
    <row r="223" spans="1:4" x14ac:dyDescent="0.3">
      <c r="A223" s="21" t="s">
        <v>444</v>
      </c>
      <c r="B223" s="2">
        <v>144</v>
      </c>
      <c r="C223" s="32">
        <v>2104</v>
      </c>
      <c r="D223" s="32">
        <v>2104</v>
      </c>
    </row>
    <row r="224" spans="1:4" x14ac:dyDescent="0.3">
      <c r="A224" s="21" t="s">
        <v>446</v>
      </c>
      <c r="B224" s="2">
        <v>101</v>
      </c>
      <c r="C224" s="32">
        <v>0</v>
      </c>
      <c r="D224" s="32">
        <v>0</v>
      </c>
    </row>
    <row r="225" spans="1:4" x14ac:dyDescent="0.3">
      <c r="A225" s="21" t="s">
        <v>448</v>
      </c>
      <c r="B225" s="2">
        <v>546</v>
      </c>
      <c r="C225" s="32">
        <v>7303.4385415182996</v>
      </c>
      <c r="D225" s="32">
        <v>7314</v>
      </c>
    </row>
    <row r="226" spans="1:4" x14ac:dyDescent="0.3">
      <c r="A226" s="21" t="s">
        <v>449</v>
      </c>
      <c r="B226" s="2">
        <v>436</v>
      </c>
      <c r="C226" s="32">
        <v>12133.9105145413</v>
      </c>
      <c r="D226" s="32">
        <v>14884</v>
      </c>
    </row>
    <row r="227" spans="1:4" x14ac:dyDescent="0.3">
      <c r="A227" s="21" t="s">
        <v>451</v>
      </c>
      <c r="B227" s="2">
        <v>718</v>
      </c>
      <c r="C227" s="32">
        <v>9891.2359550561796</v>
      </c>
      <c r="D227" s="32">
        <v>10790</v>
      </c>
    </row>
    <row r="228" spans="1:4" x14ac:dyDescent="0.3">
      <c r="A228" s="21" t="s">
        <v>452</v>
      </c>
      <c r="B228" s="2">
        <v>1727</v>
      </c>
      <c r="C228" s="32">
        <v>9049.5840455840407</v>
      </c>
      <c r="D228" s="32">
        <v>9532</v>
      </c>
    </row>
    <row r="229" spans="1:4" x14ac:dyDescent="0.3">
      <c r="A229" s="21" t="s">
        <v>453</v>
      </c>
      <c r="B229" s="2">
        <v>513</v>
      </c>
      <c r="C229" s="32">
        <v>19291.2562141491</v>
      </c>
      <c r="D229" s="32">
        <v>19735</v>
      </c>
    </row>
    <row r="230" spans="1:4" x14ac:dyDescent="0.3">
      <c r="A230" s="21" t="s">
        <v>454</v>
      </c>
      <c r="B230" s="2">
        <v>511</v>
      </c>
      <c r="C230" s="32">
        <v>11107</v>
      </c>
      <c r="D230" s="32">
        <v>11107</v>
      </c>
    </row>
    <row r="231" spans="1:4" x14ac:dyDescent="0.3">
      <c r="A231" s="21" t="s">
        <v>456</v>
      </c>
      <c r="B231" s="2">
        <v>134</v>
      </c>
      <c r="C231" s="32">
        <v>32738.986150759902</v>
      </c>
      <c r="D231" s="32">
        <v>33361</v>
      </c>
    </row>
    <row r="232" spans="1:4" x14ac:dyDescent="0.3">
      <c r="A232" s="21" t="s">
        <v>458</v>
      </c>
      <c r="B232" s="2">
        <v>6</v>
      </c>
      <c r="C232" s="32">
        <v>6440.1666666666597</v>
      </c>
      <c r="D232" s="32">
        <v>9416</v>
      </c>
    </row>
    <row r="233" spans="1:4" x14ac:dyDescent="0.3">
      <c r="A233" s="21" t="s">
        <v>460</v>
      </c>
      <c r="B233" s="2" t="s">
        <v>204</v>
      </c>
      <c r="C233" s="32" t="s">
        <v>204</v>
      </c>
      <c r="D233" s="32" t="s">
        <v>204</v>
      </c>
    </row>
    <row r="234" spans="1:4" x14ac:dyDescent="0.3">
      <c r="A234" s="21" t="s">
        <v>462</v>
      </c>
      <c r="B234" s="2">
        <v>42</v>
      </c>
      <c r="C234" s="32">
        <v>5681</v>
      </c>
      <c r="D234" s="32">
        <v>5681</v>
      </c>
    </row>
    <row r="235" spans="1:4" x14ac:dyDescent="0.3">
      <c r="A235" s="21" t="s">
        <v>371</v>
      </c>
      <c r="B235" s="2" t="s">
        <v>204</v>
      </c>
      <c r="C235" s="32" t="s">
        <v>204</v>
      </c>
      <c r="D235" s="32" t="s">
        <v>204</v>
      </c>
    </row>
    <row r="236" spans="1:4" x14ac:dyDescent="0.3">
      <c r="A236" s="21" t="s">
        <v>463</v>
      </c>
      <c r="B236" s="2">
        <v>119</v>
      </c>
      <c r="C236" s="32">
        <v>13108</v>
      </c>
      <c r="D236" s="32">
        <v>13108</v>
      </c>
    </row>
    <row r="237" spans="1:4" x14ac:dyDescent="0.3">
      <c r="A237" s="21" t="s">
        <v>464</v>
      </c>
      <c r="B237" s="2">
        <v>63</v>
      </c>
      <c r="C237" s="32">
        <v>14922.6349206349</v>
      </c>
      <c r="D237" s="32">
        <v>16016</v>
      </c>
    </row>
    <row r="238" spans="1:4" x14ac:dyDescent="0.3">
      <c r="A238" s="21" t="s">
        <v>466</v>
      </c>
      <c r="B238" s="2">
        <v>202</v>
      </c>
      <c r="C238" s="32">
        <v>6208.9949999999999</v>
      </c>
      <c r="D238" s="32">
        <v>8090</v>
      </c>
    </row>
    <row r="239" spans="1:4" x14ac:dyDescent="0.3">
      <c r="A239" s="21" t="s">
        <v>468</v>
      </c>
      <c r="B239" s="2">
        <v>267</v>
      </c>
      <c r="C239" s="32">
        <v>6284</v>
      </c>
      <c r="D239" s="32">
        <v>6284</v>
      </c>
    </row>
    <row r="240" spans="1:4" x14ac:dyDescent="0.3">
      <c r="A240" s="21" t="s">
        <v>470</v>
      </c>
      <c r="B240" s="2">
        <v>481</v>
      </c>
      <c r="C240" s="32">
        <v>12308.7756813417</v>
      </c>
      <c r="D240" s="32">
        <v>15415</v>
      </c>
    </row>
    <row r="241" spans="1:4" x14ac:dyDescent="0.3">
      <c r="A241" s="21" t="s">
        <v>471</v>
      </c>
      <c r="B241" s="2" t="s">
        <v>204</v>
      </c>
      <c r="C241" s="32" t="s">
        <v>204</v>
      </c>
      <c r="D241" s="32" t="s">
        <v>204</v>
      </c>
    </row>
    <row r="242" spans="1:4" x14ac:dyDescent="0.3">
      <c r="A242" s="21" t="s">
        <v>472</v>
      </c>
      <c r="B242" s="2" t="s">
        <v>204</v>
      </c>
      <c r="C242" s="32" t="s">
        <v>204</v>
      </c>
      <c r="D242" s="32" t="s">
        <v>204</v>
      </c>
    </row>
    <row r="243" spans="1:4" x14ac:dyDescent="0.3">
      <c r="A243" s="21" t="s">
        <v>155</v>
      </c>
      <c r="B243" s="2" t="s">
        <v>204</v>
      </c>
      <c r="C243" s="32" t="s">
        <v>204</v>
      </c>
      <c r="D243" s="32" t="s">
        <v>204</v>
      </c>
    </row>
    <row r="244" spans="1:4" x14ac:dyDescent="0.3">
      <c r="A244" s="21" t="s">
        <v>473</v>
      </c>
      <c r="B244" s="2">
        <v>268</v>
      </c>
      <c r="C244" s="32">
        <v>5874.4436619718299</v>
      </c>
      <c r="D244" s="32">
        <v>8018</v>
      </c>
    </row>
    <row r="245" spans="1:4" x14ac:dyDescent="0.3">
      <c r="A245" s="21" t="s">
        <v>475</v>
      </c>
      <c r="B245" s="2">
        <v>295</v>
      </c>
      <c r="C245" s="32">
        <v>2399.87118644067</v>
      </c>
      <c r="D245" s="32">
        <v>2407</v>
      </c>
    </row>
    <row r="246" spans="1:4" x14ac:dyDescent="0.3">
      <c r="A246" s="21" t="s">
        <v>477</v>
      </c>
      <c r="B246" s="2">
        <v>71</v>
      </c>
      <c r="C246" s="32">
        <v>6794</v>
      </c>
      <c r="D246" s="32">
        <v>6794</v>
      </c>
    </row>
    <row r="247" spans="1:4" x14ac:dyDescent="0.3">
      <c r="A247" s="21" t="s">
        <v>479</v>
      </c>
      <c r="B247" s="2">
        <v>102</v>
      </c>
      <c r="C247" s="32">
        <v>19098.351914893599</v>
      </c>
      <c r="D247" s="32">
        <v>20366</v>
      </c>
    </row>
    <row r="248" spans="1:4" x14ac:dyDescent="0.3">
      <c r="A248" s="21" t="s">
        <v>480</v>
      </c>
      <c r="B248" s="2" t="s">
        <v>204</v>
      </c>
      <c r="C248" s="32" t="s">
        <v>204</v>
      </c>
      <c r="D248" s="32" t="s">
        <v>204</v>
      </c>
    </row>
    <row r="249" spans="1:4" x14ac:dyDescent="0.3">
      <c r="A249" s="21" t="s">
        <v>482</v>
      </c>
      <c r="B249" s="2">
        <v>530</v>
      </c>
      <c r="C249" s="32">
        <v>6972</v>
      </c>
      <c r="D249" s="32">
        <v>6972</v>
      </c>
    </row>
    <row r="250" spans="1:4" x14ac:dyDescent="0.3">
      <c r="A250" s="21" t="s">
        <v>484</v>
      </c>
      <c r="B250" s="2">
        <v>30</v>
      </c>
      <c r="C250" s="32">
        <v>2512</v>
      </c>
      <c r="D250" s="32">
        <v>2512</v>
      </c>
    </row>
    <row r="251" spans="1:4" x14ac:dyDescent="0.3">
      <c r="A251" s="21" t="s">
        <v>485</v>
      </c>
      <c r="B251" s="2">
        <v>694</v>
      </c>
      <c r="C251" s="32">
        <v>19809</v>
      </c>
      <c r="D251" s="32">
        <v>19809</v>
      </c>
    </row>
    <row r="252" spans="1:4" x14ac:dyDescent="0.3">
      <c r="A252" s="21" t="s">
        <v>486</v>
      </c>
      <c r="B252" s="2">
        <v>593</v>
      </c>
      <c r="C252" s="32" t="s">
        <v>204</v>
      </c>
      <c r="D252" s="32" t="s">
        <v>204</v>
      </c>
    </row>
    <row r="253" spans="1:4" x14ac:dyDescent="0.3">
      <c r="A253" s="21" t="s">
        <v>488</v>
      </c>
      <c r="B253" s="2">
        <v>1041</v>
      </c>
      <c r="C253" s="32">
        <v>5427</v>
      </c>
      <c r="D253" s="32">
        <v>5427</v>
      </c>
    </row>
    <row r="254" spans="1:4" x14ac:dyDescent="0.3">
      <c r="A254" s="21" t="s">
        <v>490</v>
      </c>
      <c r="B254" s="2">
        <v>730</v>
      </c>
      <c r="C254" s="32">
        <v>3515.4778702498902</v>
      </c>
      <c r="D254" s="32">
        <v>5180</v>
      </c>
    </row>
    <row r="255" spans="1:4" x14ac:dyDescent="0.3">
      <c r="A255" s="21" t="s">
        <v>492</v>
      </c>
      <c r="B255" s="2">
        <v>141</v>
      </c>
      <c r="C255" s="32">
        <v>0</v>
      </c>
      <c r="D255" s="32">
        <v>0</v>
      </c>
    </row>
    <row r="256" spans="1:4" x14ac:dyDescent="0.3">
      <c r="A256" s="21" t="s">
        <v>493</v>
      </c>
      <c r="B256" s="2">
        <v>74</v>
      </c>
      <c r="C256" s="32">
        <v>20231</v>
      </c>
      <c r="D256" s="32">
        <v>20231</v>
      </c>
    </row>
    <row r="257" spans="1:4" x14ac:dyDescent="0.3">
      <c r="A257" s="21" t="s">
        <v>495</v>
      </c>
      <c r="B257" s="2">
        <v>335</v>
      </c>
      <c r="C257" s="32">
        <v>16658.881300683701</v>
      </c>
      <c r="D257" s="32">
        <v>18276</v>
      </c>
    </row>
    <row r="258" spans="1:4" x14ac:dyDescent="0.3">
      <c r="A258" s="21" t="s">
        <v>497</v>
      </c>
      <c r="B258" s="2">
        <v>5</v>
      </c>
      <c r="C258" s="32">
        <v>4447</v>
      </c>
      <c r="D258" s="32">
        <v>4447</v>
      </c>
    </row>
    <row r="259" spans="1:4" x14ac:dyDescent="0.3">
      <c r="A259" s="21" t="s">
        <v>499</v>
      </c>
      <c r="B259" s="2">
        <v>334</v>
      </c>
      <c r="C259" s="32">
        <v>21293.499342845102</v>
      </c>
      <c r="D259" s="32">
        <v>21507</v>
      </c>
    </row>
    <row r="260" spans="1:4" x14ac:dyDescent="0.3">
      <c r="A260" s="21" t="s">
        <v>501</v>
      </c>
      <c r="B260" s="2">
        <v>225</v>
      </c>
      <c r="C260" s="32">
        <v>15542.0567396522</v>
      </c>
      <c r="D260" s="32">
        <v>18526</v>
      </c>
    </row>
    <row r="261" spans="1:4" x14ac:dyDescent="0.3">
      <c r="A261" s="21" t="s">
        <v>503</v>
      </c>
      <c r="B261" s="2">
        <v>157</v>
      </c>
      <c r="C261" s="32">
        <v>2185</v>
      </c>
      <c r="D261" s="32">
        <v>2185</v>
      </c>
    </row>
    <row r="262" spans="1:4" x14ac:dyDescent="0.3">
      <c r="A262" s="21" t="s">
        <v>505</v>
      </c>
      <c r="B262" s="2">
        <v>348</v>
      </c>
      <c r="C262" s="32">
        <v>10666.9323943661</v>
      </c>
      <c r="D262" s="32">
        <v>10685</v>
      </c>
    </row>
    <row r="263" spans="1:4" x14ac:dyDescent="0.3">
      <c r="A263" s="21" t="s">
        <v>507</v>
      </c>
      <c r="B263" s="2">
        <v>316</v>
      </c>
      <c r="C263" s="32">
        <v>8961.2176656151405</v>
      </c>
      <c r="D263" s="32">
        <v>9342</v>
      </c>
    </row>
    <row r="264" spans="1:4" x14ac:dyDescent="0.3">
      <c r="A264" s="21" t="s">
        <v>509</v>
      </c>
      <c r="B264" s="2">
        <v>73</v>
      </c>
      <c r="C264" s="32">
        <v>8148</v>
      </c>
      <c r="D264" s="32">
        <v>8148</v>
      </c>
    </row>
    <row r="265" spans="1:4" x14ac:dyDescent="0.3">
      <c r="A265" s="21" t="s">
        <v>511</v>
      </c>
      <c r="B265" s="2">
        <v>2</v>
      </c>
      <c r="C265" s="32">
        <v>22860</v>
      </c>
      <c r="D265" s="32">
        <v>22860</v>
      </c>
    </row>
    <row r="266" spans="1:4" x14ac:dyDescent="0.3">
      <c r="A266" s="21" t="s">
        <v>512</v>
      </c>
      <c r="B266" s="2">
        <v>290</v>
      </c>
      <c r="C266" s="32">
        <v>1822.49315068493</v>
      </c>
      <c r="D266" s="32">
        <v>2074</v>
      </c>
    </row>
    <row r="267" spans="1:4" x14ac:dyDescent="0.3">
      <c r="A267" s="21" t="s">
        <v>514</v>
      </c>
      <c r="B267" s="2">
        <v>359</v>
      </c>
      <c r="C267" s="32">
        <v>9433.5229416273996</v>
      </c>
      <c r="D267" s="32">
        <v>12740</v>
      </c>
    </row>
    <row r="268" spans="1:4" x14ac:dyDescent="0.3"/>
  </sheetData>
  <autoFilter ref="A3:D3" xr:uid="{549C1AA8-A397-46D2-A165-157B06D80CE5}"/>
  <pageMargins left="0.7" right="0.7" top="0.75" bottom="0.75" header="0.3" footer="0.3"/>
  <pageSetup orientation="portrait" r:id="rId1"/>
  <headerFooter>
    <oddHeader>&amp;R&amp;F</oddHeader>
    <oddFooter xml:space="preserve">&amp;C_x000D_&amp;1#&amp;"Calibri"&amp;12&amp;K000000 Public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A74F5-F99C-4806-B908-68386AB5437B}">
  <dimension ref="A1:F21"/>
  <sheetViews>
    <sheetView tabSelected="1" zoomScaleNormal="100" workbookViewId="0">
      <selection activeCell="C13" sqref="C13"/>
    </sheetView>
  </sheetViews>
  <sheetFormatPr defaultRowHeight="14.4" x14ac:dyDescent="0.3"/>
  <cols>
    <col min="1" max="1" width="20.5546875" customWidth="1"/>
    <col min="2" max="2" width="22.44140625" customWidth="1"/>
    <col min="3" max="3" width="78.21875" customWidth="1"/>
    <col min="6" max="6" width="46" bestFit="1" customWidth="1"/>
  </cols>
  <sheetData>
    <row r="1" spans="1:6" ht="23.4" x14ac:dyDescent="0.45">
      <c r="A1" s="24" t="s">
        <v>327</v>
      </c>
      <c r="B1" s="25"/>
      <c r="C1" s="25"/>
    </row>
    <row r="2" spans="1:6" x14ac:dyDescent="0.3">
      <c r="A2" s="25"/>
      <c r="B2" s="25"/>
      <c r="C2" s="25"/>
    </row>
    <row r="3" spans="1:6" s="26" customFormat="1" x14ac:dyDescent="0.3">
      <c r="A3" s="40" t="s">
        <v>328</v>
      </c>
      <c r="B3" s="40"/>
      <c r="C3" s="40"/>
    </row>
    <row r="4" spans="1:6" s="28" customFormat="1" x14ac:dyDescent="0.3">
      <c r="A4" s="27" t="s">
        <v>329</v>
      </c>
      <c r="B4" s="41" t="s">
        <v>330</v>
      </c>
      <c r="C4" s="41"/>
    </row>
    <row r="5" spans="1:6" s="26" customFormat="1" ht="30.75" customHeight="1" x14ac:dyDescent="0.3">
      <c r="A5" s="29" t="s">
        <v>24</v>
      </c>
      <c r="B5" s="42" t="s">
        <v>331</v>
      </c>
      <c r="C5" s="42"/>
    </row>
    <row r="6" spans="1:6" s="26" customFormat="1" ht="30.75" customHeight="1" x14ac:dyDescent="0.3">
      <c r="A6" s="30" t="s">
        <v>300</v>
      </c>
      <c r="B6" s="42" t="s">
        <v>332</v>
      </c>
      <c r="C6" s="42"/>
    </row>
    <row r="7" spans="1:6" s="26" customFormat="1" x14ac:dyDescent="0.3">
      <c r="A7" s="29" t="s">
        <v>38</v>
      </c>
      <c r="B7" s="42" t="s">
        <v>333</v>
      </c>
      <c r="C7" s="42"/>
    </row>
    <row r="8" spans="1:6" s="26" customFormat="1" ht="30.75" customHeight="1" x14ac:dyDescent="0.3">
      <c r="A8" s="30" t="s">
        <v>19</v>
      </c>
      <c r="B8" s="42" t="s">
        <v>334</v>
      </c>
      <c r="C8" s="42"/>
    </row>
    <row r="9" spans="1:6" s="26" customFormat="1" x14ac:dyDescent="0.3">
      <c r="A9" s="28"/>
      <c r="B9" s="28"/>
      <c r="C9" s="28"/>
    </row>
    <row r="10" spans="1:6" s="26" customFormat="1" x14ac:dyDescent="0.3">
      <c r="A10" s="40" t="s">
        <v>3</v>
      </c>
      <c r="B10" s="40"/>
      <c r="C10" s="40"/>
      <c r="F10" s="4"/>
    </row>
    <row r="11" spans="1:6" s="26" customFormat="1" x14ac:dyDescent="0.3">
      <c r="A11" s="27" t="s">
        <v>3</v>
      </c>
      <c r="B11" s="41" t="s">
        <v>330</v>
      </c>
      <c r="C11" s="41"/>
      <c r="F11" s="4"/>
    </row>
    <row r="12" spans="1:6" s="26" customFormat="1" x14ac:dyDescent="0.3">
      <c r="A12" s="30" t="s">
        <v>25</v>
      </c>
      <c r="B12" s="39" t="s">
        <v>335</v>
      </c>
      <c r="C12" s="39"/>
      <c r="F12" s="4"/>
    </row>
    <row r="13" spans="1:6" s="26" customFormat="1" x14ac:dyDescent="0.3">
      <c r="A13" s="30" t="s">
        <v>336</v>
      </c>
      <c r="B13" s="43" t="s">
        <v>337</v>
      </c>
      <c r="C13" s="44"/>
      <c r="F13" s="4"/>
    </row>
    <row r="14" spans="1:6" s="26" customFormat="1" x14ac:dyDescent="0.3">
      <c r="A14" s="30" t="s">
        <v>338</v>
      </c>
      <c r="B14" s="43" t="s">
        <v>339</v>
      </c>
      <c r="C14" s="44"/>
      <c r="F14" s="4"/>
    </row>
    <row r="15" spans="1:6" s="26" customFormat="1" x14ac:dyDescent="0.3">
      <c r="A15" s="30" t="s">
        <v>113</v>
      </c>
      <c r="B15" s="39" t="s">
        <v>340</v>
      </c>
      <c r="C15" s="39"/>
      <c r="F15" s="4"/>
    </row>
    <row r="16" spans="1:6" s="26" customFormat="1" x14ac:dyDescent="0.3">
      <c r="A16" s="30" t="s">
        <v>59</v>
      </c>
      <c r="B16" s="39" t="s">
        <v>341</v>
      </c>
      <c r="C16" s="39"/>
      <c r="F16" s="4"/>
    </row>
    <row r="17" spans="1:6" s="26" customFormat="1" x14ac:dyDescent="0.3">
      <c r="A17" s="30" t="s">
        <v>342</v>
      </c>
      <c r="B17" s="39" t="s">
        <v>343</v>
      </c>
      <c r="C17" s="39"/>
      <c r="F17" s="4"/>
    </row>
    <row r="18" spans="1:6" s="26" customFormat="1" x14ac:dyDescent="0.3">
      <c r="A18" s="30" t="s">
        <v>117</v>
      </c>
      <c r="B18" s="39" t="s">
        <v>344</v>
      </c>
      <c r="C18" s="39"/>
      <c r="F18" s="4"/>
    </row>
    <row r="19" spans="1:6" s="26" customFormat="1" x14ac:dyDescent="0.3">
      <c r="A19" s="30" t="s">
        <v>345</v>
      </c>
      <c r="B19" s="39" t="s">
        <v>346</v>
      </c>
      <c r="C19" s="39"/>
      <c r="F19" s="4"/>
    </row>
    <row r="20" spans="1:6" s="26" customFormat="1" x14ac:dyDescent="0.3">
      <c r="A20" s="30" t="s">
        <v>39</v>
      </c>
      <c r="B20" s="39" t="s">
        <v>347</v>
      </c>
      <c r="C20" s="39"/>
      <c r="E20"/>
      <c r="F20" s="4"/>
    </row>
    <row r="21" spans="1:6" s="26" customFormat="1" x14ac:dyDescent="0.3">
      <c r="A21" s="28"/>
      <c r="B21" s="28"/>
      <c r="C21" s="28"/>
      <c r="E21"/>
      <c r="F21" s="4"/>
    </row>
  </sheetData>
  <mergeCells count="17">
    <mergeCell ref="B15:C15"/>
    <mergeCell ref="A3:C3"/>
    <mergeCell ref="B4:C4"/>
    <mergeCell ref="B5:C5"/>
    <mergeCell ref="B6:C6"/>
    <mergeCell ref="B7:C7"/>
    <mergeCell ref="B8:C8"/>
    <mergeCell ref="A10:C10"/>
    <mergeCell ref="B11:C11"/>
    <mergeCell ref="B12:C12"/>
    <mergeCell ref="B13:C13"/>
    <mergeCell ref="B14:C14"/>
    <mergeCell ref="B16:C16"/>
    <mergeCell ref="B17:C17"/>
    <mergeCell ref="B18:C18"/>
    <mergeCell ref="B19:C19"/>
    <mergeCell ref="B20:C20"/>
  </mergeCells>
  <pageMargins left="0.7" right="0.7" top="0.75" bottom="0.75" header="0.3" footer="0.3"/>
  <pageSetup orientation="portrait" r:id="rId1"/>
  <headerFooter>
    <oddHeader>&amp;R&amp;F</oddHeader>
    <oddFooter xml:space="preserve">&amp;C_x000D_&amp;1#&amp;"Calibri"&amp;12&amp;K000000 Public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4 8 3 1 3 c 5 9 - 8 0 f d - 4 6 a f - b 4 6 5 - 2 2 a 4 e 5 3 d 8 0 0 3 "   x m l n s = " h t t p : / / s c h e m a s . m i c r o s o f t . c o m / D a t a M a s h u p " > A A A A A O A K A A B Q S w M E F A A C A A g A W l V X W P 2 J y o K k A A A A 9 w A A A B I A H A B D b 2 5 m a W c v U G F j a 2 F n Z S 5 4 b W w g o h g A K K A U A A A A A A A A A A A A A A A A A A A A A A A A A A A A h Y + 9 D o I w H M R f h X S n X z o Y U s r g K o k J 0 b g 2 p U I j / D G 0 W N 7 N w U f y F c Q o 6 u Z w w 9 3 9 h r v 7 9 S a y s W 2 i i + m d 7 S B F D F M U G d B d a a F K 0 e C P 8 Q p l U m y V P q n K R B M M L h l d m a L a + 3 N C S A g B h w X u + o p w S h k 5 5 J t C 1 6 Z V 6 A P b / 3 B s w X k F 2 i A p 9 q 8 x k m P G J 7 E l x 1 S Q O R W 5 h S / B p 8 H P 9 i c U 6 6 H x Q 2 + k g X h X C D J b Q d 4 n 5 A N Q S w M E F A A C A A g A W l V X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p V V 1 g C w t 1 Y 2 g c A A N w m A A A T A B w A R m 9 y b X V s Y X M v U 2 V j d G l v b j E u b S C i G A A o o B Q A A A A A A A A A A A A A A A A A A A A A A A A A A A D V W U t v 4 z g S v j f Q / 4 H w Y t F p w A l i O 4 8 J B n P w y E 7 i 6 d j W 2 E 4 P t g d z Y C T G 0 U Y W v R S V T r b R / 3 2 K p C h R D 9 J x b y 6 b i 6 W q I r + q E l m v p C T g E U 3 Q U v 3 2 f n 7 / 7 v 2 7 9 A E z E q J l t t l g 9 j L C H K N f U E z 4 + 3 c I / p Y 0 Y w E B y v I / 8 Z F g 3 u G U H H S 2 j P A o u Q / v 0 q / P x 7 2 L T h d 1 c I j h 5 8 / f M 8 J e f u m Q Z x K g m t T R c D Q 8 W m c k 5 U d X m J O v + A V 9 G M 1 X H 7 o f / l h e + 8 h n 9 N + g G L q h a 3 Q w j O O P H z p / f e w q N f 7 R G Y Y h a O l l K a c b 1 O + A R i t 8 F 5 M j o H s 0 z j b J g V I V N L l N C U N L j n m W o i t G s y 3 o R X D w g K J 7 9 O d y 6 O e 8 v 2 C P j j e f L T u I P 5 A E n m m S c p Z J 3 3 Q Q i V P S t s K f L 1 f 7 r R j N P W + / F d O h 7 + + 3 w r t Z j v b U y p v d 7 G n 5 Y r y n H Z c T b 0 + M 2 9 m y w F g Q H L 4 4 1 B n P C p N H Z E u S k C S B Q 3 6 8 X B W f e p z y a I P h c K 7 t 8 v A N F n v J j 8 Z 7 y Y O p Y y 2 v n q V k Z w 4 k 1 m m c f J q E k f A d j p E 6 8 G 1 3 o H F P 4 D p M f R 8 t S C p v h 3 k T x j F c U Z M p t b o q 3 C + e C t 1 t w m h 1 e B M l Z I 8 1 o + g p S u U Z e P U S z 5 s 2 p F t E S 5 c t y I Y + g R u k K 3 N 3 p a W / l g T W 8 p x 8 4 P B w 9 1 t n z k L 4 G u D G 3 + g d m n 9 N Y L 8 Z 3 g h H K h Y a k T R g 0 V Y e a y C W H 1 m 8 Q U x b M 7 y R j O z u 0 H g F N 4 i f B V n n C 3 X 4 W 5 A t Z e L k o H 8 R L J H / o O x x G + P E 2 L d / 3 D 9 B t 1 d o G Z A E s 4 j m t E G d 5 s O y R N g W s S C L O J p G M U n b G J e E c E G H 9 f p x f l 0 8 S n / i u E C + p I w E O O V o R T l 4 q 9 i 1 y o Q N L B x A s X B y J B t b 4 W m 1 G n D t D M O m d r A K F 4 g 4 S o T / 2 4 w r u Q 3 r S l b D v J L V Z t + p y 5 + n V n + e W v 1 5 6 v Z n A 8 + w / 9 T m z 1 O b P 1 v A D O 6 Z y 7 Y z q 2 1 n V t v O 3 L Y 1 8 N p 1 q d p 2 Z r O t B c z g n r t s O 7 f a d m 6 1 7 d x t W w O v X Z e q b e c 2 2 1 r A i i A A I T C m A d R o o U b S o o U + p o x A d A o I Z K d A o U F D a j p c q Q g E t Q D i F P 3 K C H 6 U Z V 0 S y r A a 0 C 0 x I u O v U J + i K d 4 a p P H z F g I r o B Q 8 j 2 6 2 U O I S M + 5 + i o L H Q 3 p / 7 2 Z C C S w Z Y + H o j B f v o h h B k 1 n J 1 5 i / 0 S j h y K c x K X g G y c S 6 w Q n E 4 x i C f i G p S I b M e L H y k I 7 d B Z Y g V q Q 0 u E / Y J j K U l K 9 p V b a e R g s i 5 E P O s M x I w v c F m s m j r C l e O t 6 D V B 8 3 N l f U 6 g 6 f / S k a B j y D I w D L W a n y Z 7 I u 1 J X f e 7 S E e G o k 2 D N k F p Z q d c 6 Y b w m D G u y p 9 L y o L t E k q b 6 b n 9 G 7 m X i f L D v m P K l 9 K 3 G s T q S 2 r / S x E h J e 4 i w K 6 o s L u l 7 f 1 E F z Z m C 7 q e 4 U f l m E 4 1 R 9 I 3 1 R o C B L U z S j X F 0 h j 4 q I 8 b I l 6 u b 3 f j L D V d W 7 k q v j V Q t L B 6 w W V i V i N f g X T s w L O + a F H f P C j d k / d m E C 1 4 Y J L B s m s N y Y P S d m z 4 7 Z s 2 P 2 d m D 2 n Z h 9 O 2 b f j t n f g T l w Y g 7 s m A M 7 5 m A H 5 o k T 8 8 S O e W L H P H F h K r g J X E T I V B B O i 6 R U 1 n M 6 F h e s 3 4 f I x 3 D 7 5 t f m 2 + 2 V + W a U 0 0 C 6 j J 5 L a f F S C I u X q m w B b G x X C o u n a J h B F 4 N u t z H F o T J j U l F p U l F p 0 l Q J S J c Y I l g h L t 8 K c f n W F D c 2 U z H H C F 9 l J I r 4 i + J m i X q 6 g Q D N s 1 B l O 5 q s i 5 d P 0 y / i 5 x p D k y U 9 P S X 8 g e Y B V v Y s x m P R k u l 3 y N s 8 H 3 Z 9 o Y l k D f 0 R + g x X h e E k e C g p A 5 M C / E W U P o J 5 Y a 7 6 1 4 g / R I m W k U b A k t 1 C w + 0 2 j g L R b a I p D U n 8 i i W T 2 f F A n z 8 h o o O 8 W o m T R y T i b J 3 S 7 z U o / Y K i t 0 d P A 3 W e t + j 0 n 0 o V z / + S o o O n w U f p + d X E V 2 S l b K 6 9 7 m m v L 1 c j t I p U H 6 x L I p 1 Q R g z f Q / + Y 8 Y w R 2 b K q O 5 G f U d i J y e v l g T V r y u R H b x v Q V c c U 3 8 1 e P o G P G + o u v l e 2 8 Y p T t v H t X X / 3 2 z d 7 G e c z c j h O 1 k d o y t e K + L 2 L W u S r N W G + p i D K N a 6 a q Y 3 c s s i o n G o k K e w s k l R R I e X a P r 0 K 6 X W G 0 q F W y o o J R o U m p X Z V B m W U P B S R o 1 z j K B n M N R B f y j X u W q K 6 U I c i v d p Z S 1 i 0 d B Y Z F i 1 3 V B + 1 h T U t 3 d V H u 5 b u s q R d y 5 3 1 y r F T S 2 e 9 Y t H S W c h Y t N x V 4 f S c W j o r H I u W z t L H o u W u m q j v 1 N J Z E 1 m 0 d B Z L F i 1 3 V V E D p 5 b O K s q i p b O 8 s m j p r L s a C w s t K 3 m B i v l r m R n M x C B Z Z m a o 5 Z A f G O z a 5 7 P 1 E U R 1 B N y a 7 I x R j F F K G Z M b 2 3 z W P t B 9 / a R 5 j y p s 5 / S l n i u 6 / 8 e j k M a s o c y r X c u g p D H b 2 J H / y 2 O R 1 7 f W d G b J q 5 b U q c n u J t u O 0 8 i M l u S n y e 7 G 2 o r T z G 2 W 9 K X J 7 m b a j t P I T p Y E p M n u B t q O 0 8 g v l h S i y e 6 m 2 Y 7 T y B C W J K D J 7 k b Z j t O I 8 Z Y w r s l W n P + h d c 4 f 8 3 6 2 3 v T u 7 D F r A 8 L G z O x N R n x v N N D b b 3 r 5 u m l f v T / b O f N s 9 j O t j V H 3 B 2 b r L f + 5 b E 5 H K 9 3 l j / X 2 r 2 m I 2 z s g f W F q / z d 1 N 7 U 7 2 u X K v L U x w D B K G A 9 v I 7 g f 0 X / B f 2 P x b 3 n w V 1 i W M U L P 9 J 6 y j V n I 1 I s e 0 d 4 W i X x F n v k R + A e O T h d x 0 A B x o M i a K 0 / 6 F g l D q R W L N q J W E p J O X d q 1 b + o j N n R p U + d X a j w 4 P Q H s / x n H G T E L P E m X 1 I O a y t 0 k i + P u c T e X Y R X h 7 r e 3 z b h v l l P f M G u + X V 5 8 u 8 z 3 F r n t + 8 f 3 7 6 L E c j R + / h t Q S w E C L Q A U A A I A C A B a V V d Y / Y n K g q Q A A A D 3 A A A A E g A A A A A A A A A A A A A A A A A A A A A A Q 2 9 u Z m l n L 1 B h Y 2 t h Z 2 U u e G 1 s U E s B A i 0 A F A A C A A g A W l V X W A / K 6 a u k A A A A 6 Q A A A B M A A A A A A A A A A A A A A A A A 8 A A A A F t D b 2 5 0 Z W 5 0 X 1 R 5 c G V z X S 5 4 b W x Q S w E C L Q A U A A I A C A B a V V d Y A s L d W N o H A A D c J g A A E w A A A A A A A A A A A A A A A A D h A Q A A R m 9 y b X V s Y X M v U 2 V j d G l v b j E u b V B L B Q Y A A A A A A w A D A M I A A A A I C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u i w A A A A A A A M y L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d W 1 t Y X J 5 R G F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R d W V y e U l E I i B W Y W x 1 Z T 0 i c z Z j Z T Z h O D h i L T R k Y j Y t N D E 4 Z C 0 5 Z j c y L T E 3 M z g y Y m F m M T U 3 N y I g L z 4 8 R W 5 0 c n k g V H l w Z T 0 i U m V j b 3 Z l c n l U Y X J n Z X R D b 2 x 1 b W 4 i I F Z h b H V l P S J s M S I g L z 4 8 R W 5 0 c n k g V H l w Z T 0 i U m V j b 3 Z l c n l U Y X J n Z X R T a G V l d C I g V m F s d W U 9 I n N T d W 1 t Y X J 5 I E R h d G E i I C 8 + P E V u d H J 5 I F R 5 c G U 9 I l J l Y 2 9 2 Z X J 5 V G F y Z 2 V 0 U m 9 3 I i B W Y W x 1 Z T 0 i b D Q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I t M j N U M T g 6 M z g 6 N T k u N T Y 1 M D A 0 N l o i I C 8 + P E V u d H J 5 I F R 5 c G U 9 I k Z p b G x D b 3 V u d C I g V m F s d W U 9 I m w 0 M j U 3 I i A v P j x F b n R y e S B U e X B l P S J G a W x s Q 2 9 s d W 1 u V H l w Z X M i I F Z h b H V l P S J z Q W d Z R 0 F n W U d B Q V V G Q l F Z R k J R W U d C Z 1 l G Q l F V R k J R V U Z C U V V G Q l F V R k J R V U Z C U V V G Q l F V R k J R V U Z C U V V G Q l F V R k J R V U Z C U V V G Q l F V R k J n W U Z C U V l I Q n d j S E J n Y 0 d C d 1 l I Q m d Z S E J n W U F C Z 1 l I Q m d Z R k J R V U Z C U V V G Q l F V R k J R V U Z C U V V G Q l F V R k J R V U Z C U V V G Q l F V R k J R V U Z C U V V G Q m d Z S E J 3 Y 0 h C d 2 N I Q n d j R k J R V U Z C U V V H Q m d Z R 0 J R V U Z C U V V G Q l F j S E J n Y 0 d C d 1 l H Q m d Z R 0 J n W U Z C U V V I Q W d Z Q 0 F n W U d C Z 1 l H Q m d Z R y I g L z 4 8 R W 5 0 c n k g V H l w Z T 0 i Q W R k Z W R U b 0 R h d G F N b 2 R l b C I g V m F s d W U 9 I m w w I i A v P j x F b n R y e S B U e X B l P S J G a W x s Q 2 9 s d W 1 u T m F t Z X M i I F Z h b H V l P S J z W y Z x d W 9 0 O 0 9 y Z G V y J n F 1 b 3 Q 7 L C Z x d W 9 0 O 0 p v Y i B P d 2 5 l c i B O Y W 1 l J n F 1 b 3 Q 7 L C Z x d W 9 0 O 0 9 y Z G V y I E R l c 2 N y a X B 0 a W 9 u J n F 1 b 3 Q 7 L C Z x d W 9 0 O 1 B y b 2 p l Y 3 Q g U m V w b 3 J 0 a W 5 n I F l l Y X I m c X V v d D s s J n F 1 b 3 Q 7 U 2 N v c G U g U 3 R h d H V z J n F 1 b 3 Q 7 L C Z x d W 9 0 O 1 N B U C B T d G F 0 d X M m c X V v d D s s J n F 1 b 3 Q 7 V X N l c i B T d G F 0 d X M g R 3 J v d X A m c X V v d D s s J n F 1 b 3 Q 7 V U c g R m V l d C Z x d W 9 0 O y w m c X V v d D t S Z W 1 v d m F s J n F 1 b 3 Q 7 L C Z x d W 9 0 O 0 9 I I E Z l Z X Q m c X V v d D s s J n F 1 b 3 Q 7 M j A y N C B V R y B T Y 2 V u Y X J p b y Z x d W 9 0 O y w m c X V v d D t Q b G F u b m V k I E N p c m N 1 a X Q g R m V l d C Z x d W 9 0 O y w m c X V v d D t Q b G F u b m V k I E N p c m N 1 a X Q g T W l s Z X M m c X V v d D s s J n F 1 b 3 Q 7 U H J v Z 3 J h b S Z x d W 9 0 O y w m c X V v d D t T d W I t U H J v Z 3 J h b S Z x d W 9 0 O y w m c X V v d D t E a X Y m c X V v d D s s J n F 1 b 3 Q 7 U m V n a W 9 u J n F 1 b 3 Q 7 L C Z x d W 9 0 O z I w M j Q g R m 9 y Z W N h c 3 Q g V G 9 0 Y W w g T W l s Z X M m c X V v d D s s J n F 1 b 3 Q 7 M j A y N C B G b 3 J l Y 2 F z d C B P S C B N a W x l c y Z x d W 9 0 O y w m c X V v d D s y M D I 0 I E Z v c m V j Y X N 0 I F V H I E 1 p b G V z J n F 1 b 3 Q 7 L C Z x d W 9 0 O z I w M j Q g R m 9 y Z W N h c 3 Q g U m V t b 3 Z h b C B N a W x l c y Z x d W 9 0 O y w m c X V v d D s y M D I 0 I E Z v c m V j Y X N 0 I F R v d G F s I E Z l Z X Q m c X V v d D s s J n F 1 b 3 Q 7 M j A y N C B G b 3 J l Y 2 F z d C B P S C B G Z W V 0 J n F 1 b 3 Q 7 L C Z x d W 9 0 O z I w M j Q g R m 9 y Z W N h c 3 Q g V U c g R m V l d C Z x d W 9 0 O y w m c X V v d D s y M D I 0 I E Z v c m V j Y X N 0 I F J l b W 9 2 Y W w g R m V l d C Z x d W 9 0 O y w m c X V v d D s y M D I 0 I F J l b W F p b m l u Z y B U b 3 R h b C B N a W x l c y Z x d W 9 0 O y w m c X V v d D s y M D I 0 I F J l b W F p b m l u Z y B P S C B N a W x l c y Z x d W 9 0 O y w m c X V v d D s y M D I 0 I F J l b W F p b m l u Z y B V R y B N a W x l c y Z x d W 9 0 O y w m c X V v d D s y M D I 0 I F J l b W F p b m l u Z y B S Z W 1 v d m F s I E 1 p b G V z J n F 1 b 3 Q 7 L C Z x d W 9 0 O z I w M j U g R m 9 y Z W N h c 3 Q g V G 9 0 Y W w g T W l s Z X M m c X V v d D s s J n F 1 b 3 Q 7 M j A y N S B G b 3 J l Y 2 F z d C B P S C B N a W x l c y Z x d W 9 0 O y w m c X V v d D s y M D I 1 I E Z v c m V j Y X N 0 I F V H I E 1 p b G V z J n F 1 b 3 Q 7 L C Z x d W 9 0 O z I w M j U g R m 9 y Z W N h c 3 Q g U m V t b 3 Z h b C B N a W x l c y Z x d W 9 0 O y w m c X V v d D s y M D I 1 I E Z v c m V j Y X N 0 I F R v d G F s I E Z l Z X Q m c X V v d D s s J n F 1 b 3 Q 7 M j A y N S B G b 3 J l Y 2 F z d C B P S C B G Z W V 0 J n F 1 b 3 Q 7 L C Z x d W 9 0 O z I w M j U g R m 9 y Z W N h c 3 Q g V U c g R m V l d C Z x d W 9 0 O y w m c X V v d D s y M D I 1 I E Z v c m V j Y X N 0 I F J l b W 9 2 Y W w g R m V l d C Z x d W 9 0 O y w m c X V v d D s y M D I 2 I E Z v c m V j Y X N 0 I F R v d G F s I E 1 p b G V z J n F 1 b 3 Q 7 L C Z x d W 9 0 O z I w M j Y g R m 9 y Z W N h c 3 Q g T 0 g g T W l s Z X M m c X V v d D s s J n F 1 b 3 Q 7 M j A y N i B G b 3 J l Y 2 F z d C B V R y B N a W x l c y Z x d W 9 0 O y w m c X V v d D s y M D I 2 I E Z v c m V j Y X N 0 I F J l b W 9 2 Y W w g T W l s Z X M m c X V v d D s s J n F 1 b 3 Q 7 M j A y N i B G b 3 J l Y 2 F z d C B U b 3 R h b C B G Z W V 0 J n F 1 b 3 Q 7 L C Z x d W 9 0 O z I w M j Y g R m 9 y Z W N h c 3 Q g T 0 g g R m V l d C Z x d W 9 0 O y w m c X V v d D s y M D I 2 I E Z v c m V j Y X N 0 I F V H I E Z l Z X Q m c X V v d D s s J n F 1 b 3 Q 7 M j A y N i B G b 3 J l Y 2 F z d C B S Z W 1 v d m F s I E Z l Z X Q m c X V v d D s s J n F 1 b 3 Q 7 M j A y N y B G b 3 J l Y 2 F z d C B U b 3 R h b C B N a W x l c y Z x d W 9 0 O y w m c X V v d D s y M D I 3 I E Z v c m V j Y X N 0 I E 9 I I E 1 p b G V z J n F 1 b 3 Q 7 L C Z x d W 9 0 O z I w M j c g R m 9 y Z W N h c 3 Q g V U c g T W l s Z X M m c X V v d D s s J n F 1 b 3 Q 7 M j A y N y B G b 3 J l Y 2 F z d C B S Z W 1 v d m F s I E 1 p b G V z J n F 1 b 3 Q 7 L C Z x d W 9 0 O z I w M j c g R m 9 y Z W N h c 3 Q g V G 9 0 Y W w g R m V l d C Z x d W 9 0 O y w m c X V v d D s y M D I 3 I E Z v c m V j Y X N 0 I E 9 I I E Z l Z X Q m c X V v d D s s J n F 1 b 3 Q 7 M j A y N y B G b 3 J l Y 2 F z d C B V R y B G Z W V 0 J n F 1 b 3 Q 7 L C Z x d W 9 0 O z I w M j c g R m 9 y Z W N h c 3 Q g U m V t b 3 Z h b C B G Z W V 0 J n F 1 b 3 Q 7 L C Z x d W 9 0 O 1 V u Y W x s b 2 N h d G V k I F R v d G F s I E Z v c m V j Y X N 0 I E 1 p b G V z J n F 1 b 3 Q 7 L C Z x d W 9 0 O 1 V u Y W x s b 2 N h d G V k I E 9 I I E Z v c m V j Y X N 0 I E 1 p b G V z J n F 1 b 3 Q 7 L C Z x d W 9 0 O 1 V u Y W x s b 2 N h d G V k I F V H I E Z v c m V j Y X N 0 I E 1 p b G V z J n F 1 b 3 Q 7 L C Z x d W 9 0 O 1 V u Y W x s b 2 N h d G V k I F J l b W 9 2 Y W w g R m 9 y Z W N h c 3 Q g T W l s Z X M m c X V v d D s s J n F 1 b 3 Q 7 Q 2 l 0 e S Z x d W 9 0 O y w m c X V v d D t D b 3 V u d H k m c X V v d D s s J n F 1 b 3 Q 7 T G F 0 a X R 1 Z G U m c X V v d D s s J n F 1 b 3 Q 7 T G 9 u Z 2 l 0 d W R l J n F 1 b 3 Q 7 L C Z x d W 9 0 O 0 1 B V C Z x d W 9 0 O y w m c X V v d D t S Z W F k e S B 0 b y B C c m V h a y B H c m 9 1 b m Q m c X V v d D s s J n F 1 b 3 Q 7 U 0 F Q I E V z d C B P d X Q g R G F 0 Z S Z x d W 9 0 O y w m c X V v d D t Q R U 5 E I E l O I E R h d G U m c X V v d D s s J n F 1 b 3 Q 7 R X h w Z W N 0 Z W Q g S m 9 p b n Q g U G 9 s Z S B E Y X R l J n F 1 b 3 Q 7 L C Z x d W 9 0 O 0 p v a W 5 0 I F B v b G U g Q 2 9 t c G x l d G U m c X V v d D s s J n F 1 b 3 Q 7 T G F u Z C B D b G V h c i B E Y X R l J n F 1 b 3 Q 7 L C Z x d W 9 0 O 0 x h b m Q g Q 2 9 t c G x l d G U m c X V v d D s s J n F 1 b 3 Q 7 R V J U Q y B Q b G F u b m V k I E R h d G U m c X V v d D s s J n F 1 b 3 Q 7 R V J U Q y B D b 2 1 w b G V 0 Z S Z x d W 9 0 O y w m c X V v d D t F e H B l Y 3 R l Z C B Q Z X J t a X Q g R G F 0 Z S Z x d W 9 0 O y w m c X V v d D t Q Z X J t a X R z I E N v b X B s Z X R l J n F 1 b 3 Q 7 L C Z x d W 9 0 O 1 Z l Z y B D b 2 1 w b G V 0 Z W Q m c X V v d D s s J n F 1 b 3 Q 7 V m V n I F N 0 Y X J 0 J n F 1 b 3 Q 7 L C Z x d W 9 0 O 0 V s Z W M g T V B Q I F J l c 2 9 1 c m N l J n F 1 b 3 Q 7 L C Z x d W 9 0 O 0 V s Z W M g Q 2 9 u d H J h Y 3 R v c i Z x d W 9 0 O y w m c X V v d D t N U F A g U m V z b 3 V y Y 2 U m c X V v d D s s J n F 1 b 3 Q 7 Q 2 l 2 a W w g T V B Q I F J l c 2 9 1 c m N l J n F 1 b 3 Q 7 L C Z x d W 9 0 O 0 N p d m l s I E N v b n R y Y W N 0 b 3 I m c X V v d D s s J n F 1 b 3 Q 7 Q 2 9 u d H J h Y 3 Q g U m V h Z H k g R G F 0 Z S Z x d W 9 0 O y w m c X V v d D t D b 2 5 0 c m F j d C B T d G F 0 d X M m c X V v d D s s J n F 1 b 3 Q 7 S 0 1 a J n F 1 b 3 Q 7 L C Z x d W 9 0 O z I w M T g g S W 5 z d G F s b G V k I C 0 g U m V t b 3 Z h b C Z x d W 9 0 O y w m c X V v d D s y M D E 4 I E l u c 3 R h b G x l Z C A t I E 9 I J n F 1 b 3 Q 7 L C Z x d W 9 0 O z I w M T g g S W 5 z d G F s b G V k I C 0 g V U c m c X V v d D s s J n F 1 b 3 Q 7 M j A x O C B U b 3 R h b C B N a W x l c y B D b 2 1 w b G V 0 Z W Q m c X V v d D s s J n F 1 b 3 Q 7 M j A x O S B J b n N 0 Y W x s Z W Q g L S B S Z W 1 v d m F s J n F 1 b 3 Q 7 L C Z x d W 9 0 O z I w M T k g S W 5 z d G F s b G V k I C 0 g T 0 g m c X V v d D s s J n F 1 b 3 Q 7 M j A x O S B J b n N 0 Y W x s Z W Q g L S B V R y Z x d W 9 0 O y w m c X V v d D s y M D E 5 I F R v d G F s I E 1 p b G V z I E N v b X B s Z X R l Z C Z x d W 9 0 O y w m c X V v d D s y M D I w I E l u c 3 R h b G x l Z C A t I F J l b W 9 2 Y W w m c X V v d D s s J n F 1 b 3 Q 7 M j A y M C B J b n N 0 Y W x s Z W Q g L S B P S C Z x d W 9 0 O y w m c X V v d D s y M D I w I E l u c 3 R h b G x l Z C A t I F V H J n F 1 b 3 Q 7 L C Z x d W 9 0 O z I w M j A g V G 9 0 Y W w g T W l s Z X M g Q 2 9 t c G x l d G V k J n F 1 b 3 Q 7 L C Z x d W 9 0 O z I w M j E g S W 5 z d G F s b G V k I C 0 g U m V t b 3 Z h b C Z x d W 9 0 O y w m c X V v d D s y M D I x I E l u c 3 R h b G x l Z C A t I E 9 I J n F 1 b 3 Q 7 L C Z x d W 9 0 O z I w M j E g S W 5 z d G F s b G V k I C 0 g V U c m c X V v d D s s J n F 1 b 3 Q 7 M j A y M S B U b 3 R h b C B N a W x l c y B D b 2 1 w b G V 0 Z W Q m c X V v d D s s J n F 1 b 3 Q 7 M j A y M i B J b n N 0 Y W x s Z W Q g L S B S Z W 1 v d m F s J n F 1 b 3 Q 7 L C Z x d W 9 0 O z I w M j I g S W 5 z d G F s b G V k I C 0 g T 0 g m c X V v d D s s J n F 1 b 3 Q 7 M j A y M i B J b n N 0 Y W x s Z W Q g L S B V R y Z x d W 9 0 O y w m c X V v d D s y M D I y I F R v d G F s I E 1 p b G V z I E N v b X B s Z X R l Z C Z x d W 9 0 O y w m c X V v d D s y M D I z I E l u c 3 R h b G x l Z C A t I F J l b W 9 2 Y W w m c X V v d D s s J n F 1 b 3 Q 7 M j A y M y B J b n N 0 Y W x s Z W Q g L S B P S C Z x d W 9 0 O y w m c X V v d D s y M D I z I E l u c 3 R h b G x l Z C A t I F V H J n F 1 b 3 Q 7 L C Z x d W 9 0 O z I w M j M g V G 9 0 Y W w g T W l s Z X M g Q 2 9 t c G x l d G V k J n F 1 b 3 Q 7 L C Z x d W 9 0 O z I w M j Q g S W 5 z d G F s b G V k I C 0 g U m V t b 3 Z h b C Z x d W 9 0 O y w m c X V v d D s y M D I 0 I E l u c 3 R h b G x l Z C A t I E 9 I J n F 1 b 3 Q 7 L C Z x d W 9 0 O z I w M j Q g S W 5 z d G F s b G V k I C 0 g V U c m c X V v d D s s J n F 1 b 3 Q 7 M j A y N C B U b 3 R h b C B N a W x l c y B D b 2 1 w b G V 0 Z W Q m c X V v d D s s J n F 1 b 3 Q 7 V G 9 0 Y W w g S W 5 z d G F s b G V k I E 1 p b G V z J n F 1 b 3 Q 7 L C Z x d W 9 0 O 1 J l b W F p b m l u Z y B Q b G F u b m V k I E 1 p b G V z J n F 1 b 3 Q 7 L C Z x d W 9 0 O 1 F B I F B h c 3 M m c X V v d D s s J n F 1 b 3 Q 7 U U E g R m l 4 J n F 1 b 3 Q 7 L C Z x d W 9 0 O 1 F B I F J l b W F p b m l u Z y Z x d W 9 0 O y w m c X V v d D t J Q S B Q Y X N z J n F 1 b 3 Q 7 L C Z x d W 9 0 O 0 N v b n N 0 c n V j d G l v b i B O b 3 R l c y Z x d W 9 0 O y w m c X V v d D t E U z I 0 I F N 0 Y X R 1 c y Z x d W 9 0 O y w m c X V v d D t D T j I 0 I E 9 1 d C B E Y X R l J n F 1 b 3 Q 7 L C Z x d W 9 0 O 0 N M S U N L I E N v b n N 0 c n V j d G l v b i B T d G F y d C Z x d W 9 0 O y w m c X V v d D t D T E l D S y B D a X Z p b C B T d G F y d C Z x d W 9 0 O y w m c X V v d D t D T E l D S y B D a X Z p b C B F b m Q m c X V v d D s s J n F 1 b 3 Q 7 Q 0 x J Q 0 s g R W x l Y 3 R y a W M g U 3 R h c n Q m c X V v d D s s J n F 1 b 3 Q 7 Q 0 x J Q 0 s g R W x l Y 3 R y a W M g R W 5 k J n F 1 b 3 Q 7 L C Z x d W 9 0 O 0 N M S U N L I E N v b n N 0 c n V j d G l v b i B F b m Q m c X V v d D s s J n F 1 b 3 Q 7 U D Y g Q 2 9 u c 3 R y d W N 0 a W 9 u I F N 0 Y X J 0 J n F 1 b 3 Q 7 L C Z x d W 9 0 O 1 A 2 I E 9 w Z X J h d G l 2 Z S B E Y X R l J n F 1 b 3 Q 7 L C Z x d W 9 0 O 1 F B I F B h c 3 M g T 0 g m c X V v d D s s J n F 1 b 3 Q 7 U U E g U G F z c y B V R y Z x d W 9 0 O y w m c X V v d D t R Q S B Q Y X N z I F J l b W 9 2 Y W w m c X V v d D s s J n F 1 b 3 Q 7 U U E g R m l 4 I E 9 I J n F 1 b 3 Q 7 L C Z x d W 9 0 O 1 F B I E Z p e C B V R y Z x d W 9 0 O y w m c X V v d D t R Q S B G a X g g U m V t b 3 Z h b C Z x d W 9 0 O y w m c X V v d D t N Y X R l c m l h b H M g U m V h Z H k m c X V v d D s s J n F 1 b 3 Q 7 U m V h Z G l u Z X N z I E 5 v d G V z J n F 1 b 3 Q 7 L C Z x d W 9 0 O 1 B y b 2 p l Y 3 Q g V H l w Z S Z x d W 9 0 O y w m c X V v d D t p Q X V k a X Q g V X B s b 2 F k Z W Q m c X V v d D s s J n F 1 b 3 Q 7 S U E g U G F z c y B P S C Z x d W 9 0 O y w m c X V v d D t J Q S B Q Y X N z I F V H J n F 1 b 3 Q 7 L C Z x d W 9 0 O 0 l B I F B h c 3 M g U m V t b 3 Z h b C Z x d W 9 0 O y w m c X V v d D t J Q S B G Y W l s I E 9 I J n F 1 b 3 Q 7 L C Z x d W 9 0 O 0 l B I E Z h a W w g V U c m c X V v d D s s J n F 1 b 3 Q 7 S U E g R m F p b C B S Z W 1 v d m F s J n F 1 b 3 Q 7 L C Z x d W 9 0 O 0 l B I E Z h a W w m c X V v d D s s J n F 1 b 3 Q 7 V U 5 T Q y B J b i B E Y X R l J n F 1 b 3 Q 7 L C Z x d W 9 0 O 1 V O U 0 M g T 3 V 0 I E R h d G U m c X V v d D s s J n F 1 b 3 Q 7 U H J l L U V u Z y 4 g Q 2 9 t c G x l d G U m c X V v d D s s J n F 1 b 3 Q 7 U H J l L U V u Z y 4 g T X R n I E R h d G U m c X V v d D s s J n F 1 b 3 Q 7 Q m F z Z S B N Y X A g U 3 R h d H V z J n F 1 b 3 Q 7 L C Z x d W 9 0 O 0 V 4 c G V j d G V k I E J h c 2 U g T W F w I E N v b X B s Z X R l J n F 1 b 3 Q 7 L C Z x d W 9 0 O 1 d v c m t w b G F u I F N 0 Y X R 1 c y Z x d W 9 0 O y w m c X V v d D t D a X Z p b C B D b 2 1 w b G V 0 Z S Z x d W 9 0 O y w m c X V v d D t I R l R E I F R p Z X I m c X V v d D s s J n F 1 b 3 Q 7 Q 2 l y Y 3 V p d C Z x d W 9 0 O y w m c X V v d D t D a X J j d W l 0 I E 5 h b W U m c X V v d D s s J n F 1 b 3 Q 7 Q V B E I F Y y I F R y Y W 5 j a G U m c X V v d D s s J n F 1 b 3 Q 7 Q V B E I F Y z I F R y Y W 5 j a G U m c X V v d D s s J n F 1 b 3 Q 7 V j I g U m l z a y B S Z W R 1 Y 3 R p b 2 4 g d 2 l 0 a G l u I F R y Y W 5 j a G V z J n F 1 b 3 Q 7 L C Z x d W 9 0 O 1 Y z I F J p c 2 s g U m V k d W N 0 a W 9 u I H d p d G h p b i B U c m F u Y 2 h l c y Z x d W 9 0 O y w m c X V v d D t B c H B s a W N h Y m x l I E 1 v Z G V s I F J p c 2 s g U m V k d W N 0 a W 9 u I H d p d G h p b i B U c m F u Y 2 h l c y Z x d W 9 0 O y w m c X V v d D t J T j A z I E N v b X B s Z X R p b 2 4 g R G F 0 Z S Z x d W 9 0 O y w m c X V v d D t S a X N r I F J h b m s g M j A x O C Z x d W 9 0 O y w m c X V v d D t D a X J j d W l 0 I F B y b 3 R l Y 3 R p b 2 4 g W m 9 u Z S Z x d W 9 0 O y w m c X V v d D t S a X N r I F J h b m s g M j A y M S Z x d W 9 0 O y w m c X V v d D t S a X N r I F J h b m s g M j A y M i Z x d W 9 0 O y w m c X V v d D t U b 3 A g N S U g U m l z a y B D U F p z I C h 2 M y k m c X V v d D s s J n F 1 b 3 Q 7 M j A y M i B S a X N r I F R y Y W 5 j a G V z I H Y z J n F 1 b 3 Q 7 L C Z x d W 9 0 O z I w M j M g V U c g U 2 N l b m F y a W 8 m c X V v d D s s J n F 1 b 3 Q 7 R H J h Z n Q g R n V 0 d X J l I F l l Y X I g U G x h b m 5 p b m c m c X V v d D s s J n F 1 b 3 Q 7 T F R J U C B S a X N r I E 1 v Z G V s I E F w c G x p Y 2 F 0 a W 9 u J n F 1 b 3 Q 7 L C Z x d W 9 0 O 0 F w c H J v d m F s I E N h d G V n b 3 J 5 J n F 1 b 3 Q 7 L C Z x d W 9 0 O 0 N v c 3 Q g V H l w Z S Z x d W 9 0 O y w m c X V v d D t I Y X J k Z W 5 p b m c g T W V 0 a G 9 k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c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W 1 t Y X J 5 R G F 0 Y S 9 B d X R v U m V t b 3 Z l Z E N v b H V t b n M x L n t P c m R l c i w w f S Z x d W 9 0 O y w m c X V v d D t T Z W N 0 a W 9 u M S 9 T d W 1 t Y X J 5 R G F 0 Y S 9 B d X R v U m V t b 3 Z l Z E N v b H V t b n M x L n t K b 2 I g T 3 d u Z X I g T m F t Z S w x f S Z x d W 9 0 O y w m c X V v d D t T Z W N 0 a W 9 u M S 9 T d W 1 t Y X J 5 R G F 0 Y S 9 B d X R v U m V t b 3 Z l Z E N v b H V t b n M x L n t P c m R l c i B E Z X N j c m l w d G l v b i w y f S Z x d W 9 0 O y w m c X V v d D t T Z W N 0 a W 9 u M S 9 T d W 1 t Y X J 5 R G F 0 Y S 9 B d X R v U m V t b 3 Z l Z E N v b H V t b n M x L n t Q c m 9 q Z W N 0 I F J l c G 9 y d G l u Z y B Z Z W F y L D N 9 J n F 1 b 3 Q 7 L C Z x d W 9 0 O 1 N l Y 3 R p b 2 4 x L 1 N 1 b W 1 h c n l E Y X R h L 0 F 1 d G 9 S Z W 1 v d m V k Q 2 9 s d W 1 u c z E u e 1 N j b 3 B l I F N 0 Y X R 1 c y w 0 f S Z x d W 9 0 O y w m c X V v d D t T Z W N 0 a W 9 u M S 9 T d W 1 t Y X J 5 R G F 0 Y S 9 B d X R v U m V t b 3 Z l Z E N v b H V t b n M x L n t T Q V A g U 3 R h d H V z L D V 9 J n F 1 b 3 Q 7 L C Z x d W 9 0 O 1 N l Y 3 R p b 2 4 x L 1 N 1 b W 1 h c n l E Y X R h L 0 F 1 d G 9 S Z W 1 v d m V k Q 2 9 s d W 1 u c z E u e 1 V z Z X I g U 3 R h d H V z I E d y b 3 V w L D Z 9 J n F 1 b 3 Q 7 L C Z x d W 9 0 O 1 N l Y 3 R p b 2 4 x L 1 N 1 b W 1 h c n l E Y X R h L 0 F 1 d G 9 S Z W 1 v d m V k Q 2 9 s d W 1 u c z E u e 1 V H I E Z l Z X Q s N 3 0 m c X V v d D s s J n F 1 b 3 Q 7 U 2 V j d G l v b j E v U 3 V t b W F y e U R h d G E v Q X V 0 b 1 J l b W 9 2 Z W R D b 2 x 1 b W 5 z M S 5 7 U m V t b 3 Z h b C w 4 f S Z x d W 9 0 O y w m c X V v d D t T Z W N 0 a W 9 u M S 9 T d W 1 t Y X J 5 R G F 0 Y S 9 B d X R v U m V t b 3 Z l Z E N v b H V t b n M x L n t P S C B G Z W V 0 L D l 9 J n F 1 b 3 Q 7 L C Z x d W 9 0 O 1 N l Y 3 R p b 2 4 x L 1 N 1 b W 1 h c n l E Y X R h L 0 F 1 d G 9 S Z W 1 v d m V k Q 2 9 s d W 1 u c z E u e z I w M j Q g V U c g U 2 N l b m F y a W 8 s M T B 9 J n F 1 b 3 Q 7 L C Z x d W 9 0 O 1 N l Y 3 R p b 2 4 x L 1 N 1 b W 1 h c n l E Y X R h L 0 F 1 d G 9 S Z W 1 v d m V k Q 2 9 s d W 1 u c z E u e 1 B s Y W 5 u Z W Q g Q 2 l y Y 3 V p d C B G Z W V 0 L D E x f S Z x d W 9 0 O y w m c X V v d D t T Z W N 0 a W 9 u M S 9 T d W 1 t Y X J 5 R G F 0 Y S 9 B d X R v U m V t b 3 Z l Z E N v b H V t b n M x L n t Q b G F u b m V k I E N p c m N 1 a X Q g T W l s Z X M s M T J 9 J n F 1 b 3 Q 7 L C Z x d W 9 0 O 1 N l Y 3 R p b 2 4 x L 1 N 1 b W 1 h c n l E Y X R h L 0 F 1 d G 9 S Z W 1 v d m V k Q 2 9 s d W 1 u c z E u e 1 B y b 2 d y Y W 0 s M T N 9 J n F 1 b 3 Q 7 L C Z x d W 9 0 O 1 N l Y 3 R p b 2 4 x L 1 N 1 b W 1 h c n l E Y X R h L 0 F 1 d G 9 S Z W 1 v d m V k Q 2 9 s d W 1 u c z E u e 1 N 1 Y i 1 Q c m 9 n c m F t L D E 0 f S Z x d W 9 0 O y w m c X V v d D t T Z W N 0 a W 9 u M S 9 T d W 1 t Y X J 5 R G F 0 Y S 9 B d X R v U m V t b 3 Z l Z E N v b H V t b n M x L n t E a X Y s M T V 9 J n F 1 b 3 Q 7 L C Z x d W 9 0 O 1 N l Y 3 R p b 2 4 x L 1 N 1 b W 1 h c n l E Y X R h L 0 F 1 d G 9 S Z W 1 v d m V k Q 2 9 s d W 1 u c z E u e 1 J l Z 2 l v b i w x N n 0 m c X V v d D s s J n F 1 b 3 Q 7 U 2 V j d G l v b j E v U 3 V t b W F y e U R h d G E v Q X V 0 b 1 J l b W 9 2 Z W R D b 2 x 1 b W 5 z M S 5 7 M j A y N C B G b 3 J l Y 2 F z d C B U b 3 R h b C B N a W x l c y w x N 3 0 m c X V v d D s s J n F 1 b 3 Q 7 U 2 V j d G l v b j E v U 3 V t b W F y e U R h d G E v Q X V 0 b 1 J l b W 9 2 Z W R D b 2 x 1 b W 5 z M S 5 7 M j A y N C B G b 3 J l Y 2 F z d C B P S C B N a W x l c y w x O H 0 m c X V v d D s s J n F 1 b 3 Q 7 U 2 V j d G l v b j E v U 3 V t b W F y e U R h d G E v Q X V 0 b 1 J l b W 9 2 Z W R D b 2 x 1 b W 5 z M S 5 7 M j A y N C B G b 3 J l Y 2 F z d C B V R y B N a W x l c y w x O X 0 m c X V v d D s s J n F 1 b 3 Q 7 U 2 V j d G l v b j E v U 3 V t b W F y e U R h d G E v Q X V 0 b 1 J l b W 9 2 Z W R D b 2 x 1 b W 5 z M S 5 7 M j A y N C B G b 3 J l Y 2 F z d C B S Z W 1 v d m F s I E 1 p b G V z L D I w f S Z x d W 9 0 O y w m c X V v d D t T Z W N 0 a W 9 u M S 9 T d W 1 t Y X J 5 R G F 0 Y S 9 B d X R v U m V t b 3 Z l Z E N v b H V t b n M x L n s y M D I 0 I E Z v c m V j Y X N 0 I F R v d G F s I E Z l Z X Q s M j F 9 J n F 1 b 3 Q 7 L C Z x d W 9 0 O 1 N l Y 3 R p b 2 4 x L 1 N 1 b W 1 h c n l E Y X R h L 0 F 1 d G 9 S Z W 1 v d m V k Q 2 9 s d W 1 u c z E u e z I w M j Q g R m 9 y Z W N h c 3 Q g T 0 g g R m V l d C w y M n 0 m c X V v d D s s J n F 1 b 3 Q 7 U 2 V j d G l v b j E v U 3 V t b W F y e U R h d G E v Q X V 0 b 1 J l b W 9 2 Z W R D b 2 x 1 b W 5 z M S 5 7 M j A y N C B G b 3 J l Y 2 F z d C B V R y B G Z W V 0 L D I z f S Z x d W 9 0 O y w m c X V v d D t T Z W N 0 a W 9 u M S 9 T d W 1 t Y X J 5 R G F 0 Y S 9 B d X R v U m V t b 3 Z l Z E N v b H V t b n M x L n s y M D I 0 I E Z v c m V j Y X N 0 I F J l b W 9 2 Y W w g R m V l d C w y N H 0 m c X V v d D s s J n F 1 b 3 Q 7 U 2 V j d G l v b j E v U 3 V t b W F y e U R h d G E v Q X V 0 b 1 J l b W 9 2 Z W R D b 2 x 1 b W 5 z M S 5 7 M j A y N C B S Z W 1 h a W 5 p b m c g V G 9 0 Y W w g T W l s Z X M s M j V 9 J n F 1 b 3 Q 7 L C Z x d W 9 0 O 1 N l Y 3 R p b 2 4 x L 1 N 1 b W 1 h c n l E Y X R h L 0 F 1 d G 9 S Z W 1 v d m V k Q 2 9 s d W 1 u c z E u e z I w M j Q g U m V t Y W l u a W 5 n I E 9 I I E 1 p b G V z L D I 2 f S Z x d W 9 0 O y w m c X V v d D t T Z W N 0 a W 9 u M S 9 T d W 1 t Y X J 5 R G F 0 Y S 9 B d X R v U m V t b 3 Z l Z E N v b H V t b n M x L n s y M D I 0 I F J l b W F p b m l u Z y B V R y B N a W x l c y w y N 3 0 m c X V v d D s s J n F 1 b 3 Q 7 U 2 V j d G l v b j E v U 3 V t b W F y e U R h d G E v Q X V 0 b 1 J l b W 9 2 Z W R D b 2 x 1 b W 5 z M S 5 7 M j A y N C B S Z W 1 h a W 5 p b m c g U m V t b 3 Z h b C B N a W x l c y w y O H 0 m c X V v d D s s J n F 1 b 3 Q 7 U 2 V j d G l v b j E v U 3 V t b W F y e U R h d G E v Q X V 0 b 1 J l b W 9 2 Z W R D b 2 x 1 b W 5 z M S 5 7 M j A y N S B G b 3 J l Y 2 F z d C B U b 3 R h b C B N a W x l c y w y O X 0 m c X V v d D s s J n F 1 b 3 Q 7 U 2 V j d G l v b j E v U 3 V t b W F y e U R h d G E v Q X V 0 b 1 J l b W 9 2 Z W R D b 2 x 1 b W 5 z M S 5 7 M j A y N S B G b 3 J l Y 2 F z d C B P S C B N a W x l c y w z M H 0 m c X V v d D s s J n F 1 b 3 Q 7 U 2 V j d G l v b j E v U 3 V t b W F y e U R h d G E v Q X V 0 b 1 J l b W 9 2 Z W R D b 2 x 1 b W 5 z M S 5 7 M j A y N S B G b 3 J l Y 2 F z d C B V R y B N a W x l c y w z M X 0 m c X V v d D s s J n F 1 b 3 Q 7 U 2 V j d G l v b j E v U 3 V t b W F y e U R h d G E v Q X V 0 b 1 J l b W 9 2 Z W R D b 2 x 1 b W 5 z M S 5 7 M j A y N S B G b 3 J l Y 2 F z d C B S Z W 1 v d m F s I E 1 p b G V z L D M y f S Z x d W 9 0 O y w m c X V v d D t T Z W N 0 a W 9 u M S 9 T d W 1 t Y X J 5 R G F 0 Y S 9 B d X R v U m V t b 3 Z l Z E N v b H V t b n M x L n s y M D I 1 I E Z v c m V j Y X N 0 I F R v d G F s I E Z l Z X Q s M z N 9 J n F 1 b 3 Q 7 L C Z x d W 9 0 O 1 N l Y 3 R p b 2 4 x L 1 N 1 b W 1 h c n l E Y X R h L 0 F 1 d G 9 S Z W 1 v d m V k Q 2 9 s d W 1 u c z E u e z I w M j U g R m 9 y Z W N h c 3 Q g T 0 g g R m V l d C w z N H 0 m c X V v d D s s J n F 1 b 3 Q 7 U 2 V j d G l v b j E v U 3 V t b W F y e U R h d G E v Q X V 0 b 1 J l b W 9 2 Z W R D b 2 x 1 b W 5 z M S 5 7 M j A y N S B G b 3 J l Y 2 F z d C B V R y B G Z W V 0 L D M 1 f S Z x d W 9 0 O y w m c X V v d D t T Z W N 0 a W 9 u M S 9 T d W 1 t Y X J 5 R G F 0 Y S 9 B d X R v U m V t b 3 Z l Z E N v b H V t b n M x L n s y M D I 1 I E Z v c m V j Y X N 0 I F J l b W 9 2 Y W w g R m V l d C w z N n 0 m c X V v d D s s J n F 1 b 3 Q 7 U 2 V j d G l v b j E v U 3 V t b W F y e U R h d G E v Q X V 0 b 1 J l b W 9 2 Z W R D b 2 x 1 b W 5 z M S 5 7 M j A y N i B G b 3 J l Y 2 F z d C B U b 3 R h b C B N a W x l c y w z N 3 0 m c X V v d D s s J n F 1 b 3 Q 7 U 2 V j d G l v b j E v U 3 V t b W F y e U R h d G E v Q X V 0 b 1 J l b W 9 2 Z W R D b 2 x 1 b W 5 z M S 5 7 M j A y N i B G b 3 J l Y 2 F z d C B P S C B N a W x l c y w z O H 0 m c X V v d D s s J n F 1 b 3 Q 7 U 2 V j d G l v b j E v U 3 V t b W F y e U R h d G E v Q X V 0 b 1 J l b W 9 2 Z W R D b 2 x 1 b W 5 z M S 5 7 M j A y N i B G b 3 J l Y 2 F z d C B V R y B N a W x l c y w z O X 0 m c X V v d D s s J n F 1 b 3 Q 7 U 2 V j d G l v b j E v U 3 V t b W F y e U R h d G E v Q X V 0 b 1 J l b W 9 2 Z W R D b 2 x 1 b W 5 z M S 5 7 M j A y N i B G b 3 J l Y 2 F z d C B S Z W 1 v d m F s I E 1 p b G V z L D Q w f S Z x d W 9 0 O y w m c X V v d D t T Z W N 0 a W 9 u M S 9 T d W 1 t Y X J 5 R G F 0 Y S 9 B d X R v U m V t b 3 Z l Z E N v b H V t b n M x L n s y M D I 2 I E Z v c m V j Y X N 0 I F R v d G F s I E Z l Z X Q s N D F 9 J n F 1 b 3 Q 7 L C Z x d W 9 0 O 1 N l Y 3 R p b 2 4 x L 1 N 1 b W 1 h c n l E Y X R h L 0 F 1 d G 9 S Z W 1 v d m V k Q 2 9 s d W 1 u c z E u e z I w M j Y g R m 9 y Z W N h c 3 Q g T 0 g g R m V l d C w 0 M n 0 m c X V v d D s s J n F 1 b 3 Q 7 U 2 V j d G l v b j E v U 3 V t b W F y e U R h d G E v Q X V 0 b 1 J l b W 9 2 Z W R D b 2 x 1 b W 5 z M S 5 7 M j A y N i B G b 3 J l Y 2 F z d C B V R y B G Z W V 0 L D Q z f S Z x d W 9 0 O y w m c X V v d D t T Z W N 0 a W 9 u M S 9 T d W 1 t Y X J 5 R G F 0 Y S 9 B d X R v U m V t b 3 Z l Z E N v b H V t b n M x L n s y M D I 2 I E Z v c m V j Y X N 0 I F J l b W 9 2 Y W w g R m V l d C w 0 N H 0 m c X V v d D s s J n F 1 b 3 Q 7 U 2 V j d G l v b j E v U 3 V t b W F y e U R h d G E v Q X V 0 b 1 J l b W 9 2 Z W R D b 2 x 1 b W 5 z M S 5 7 M j A y N y B G b 3 J l Y 2 F z d C B U b 3 R h b C B N a W x l c y w 0 N X 0 m c X V v d D s s J n F 1 b 3 Q 7 U 2 V j d G l v b j E v U 3 V t b W F y e U R h d G E v Q X V 0 b 1 J l b W 9 2 Z W R D b 2 x 1 b W 5 z M S 5 7 M j A y N y B G b 3 J l Y 2 F z d C B P S C B N a W x l c y w 0 N n 0 m c X V v d D s s J n F 1 b 3 Q 7 U 2 V j d G l v b j E v U 3 V t b W F y e U R h d G E v Q X V 0 b 1 J l b W 9 2 Z W R D b 2 x 1 b W 5 z M S 5 7 M j A y N y B G b 3 J l Y 2 F z d C B V R y B N a W x l c y w 0 N 3 0 m c X V v d D s s J n F 1 b 3 Q 7 U 2 V j d G l v b j E v U 3 V t b W F y e U R h d G E v Q X V 0 b 1 J l b W 9 2 Z W R D b 2 x 1 b W 5 z M S 5 7 M j A y N y B G b 3 J l Y 2 F z d C B S Z W 1 v d m F s I E 1 p b G V z L D Q 4 f S Z x d W 9 0 O y w m c X V v d D t T Z W N 0 a W 9 u M S 9 T d W 1 t Y X J 5 R G F 0 Y S 9 B d X R v U m V t b 3 Z l Z E N v b H V t b n M x L n s y M D I 3 I E Z v c m V j Y X N 0 I F R v d G F s I E Z l Z X Q s N D l 9 J n F 1 b 3 Q 7 L C Z x d W 9 0 O 1 N l Y 3 R p b 2 4 x L 1 N 1 b W 1 h c n l E Y X R h L 0 F 1 d G 9 S Z W 1 v d m V k Q 2 9 s d W 1 u c z E u e z I w M j c g R m 9 y Z W N h c 3 Q g T 0 g g R m V l d C w 1 M H 0 m c X V v d D s s J n F 1 b 3 Q 7 U 2 V j d G l v b j E v U 3 V t b W F y e U R h d G E v Q X V 0 b 1 J l b W 9 2 Z W R D b 2 x 1 b W 5 z M S 5 7 M j A y N y B G b 3 J l Y 2 F z d C B V R y B G Z W V 0 L D U x f S Z x d W 9 0 O y w m c X V v d D t T Z W N 0 a W 9 u M S 9 T d W 1 t Y X J 5 R G F 0 Y S 9 B d X R v U m V t b 3 Z l Z E N v b H V t b n M x L n s y M D I 3 I E Z v c m V j Y X N 0 I F J l b W 9 2 Y W w g R m V l d C w 1 M n 0 m c X V v d D s s J n F 1 b 3 Q 7 U 2 V j d G l v b j E v U 3 V t b W F y e U R h d G E v Q X V 0 b 1 J l b W 9 2 Z W R D b 2 x 1 b W 5 z M S 5 7 V W 5 h b G x v Y 2 F 0 Z W Q g V G 9 0 Y W w g R m 9 y Z W N h c 3 Q g T W l s Z X M s N T N 9 J n F 1 b 3 Q 7 L C Z x d W 9 0 O 1 N l Y 3 R p b 2 4 x L 1 N 1 b W 1 h c n l E Y X R h L 0 F 1 d G 9 S Z W 1 v d m V k Q 2 9 s d W 1 u c z E u e 1 V u Y W x s b 2 N h d G V k I E 9 I I E Z v c m V j Y X N 0 I E 1 p b G V z L D U 0 f S Z x d W 9 0 O y w m c X V v d D t T Z W N 0 a W 9 u M S 9 T d W 1 t Y X J 5 R G F 0 Y S 9 B d X R v U m V t b 3 Z l Z E N v b H V t b n M x L n t V b m F s b G 9 j Y X R l Z C B V R y B G b 3 J l Y 2 F z d C B N a W x l c y w 1 N X 0 m c X V v d D s s J n F 1 b 3 Q 7 U 2 V j d G l v b j E v U 3 V t b W F y e U R h d G E v Q X V 0 b 1 J l b W 9 2 Z W R D b 2 x 1 b W 5 z M S 5 7 V W 5 h b G x v Y 2 F 0 Z W Q g U m V t b 3 Z h b C B G b 3 J l Y 2 F z d C B N a W x l c y w 1 N n 0 m c X V v d D s s J n F 1 b 3 Q 7 U 2 V j d G l v b j E v U 3 V t b W F y e U R h d G E v Q X V 0 b 1 J l b W 9 2 Z W R D b 2 x 1 b W 5 z M S 5 7 Q 2 l 0 e S w 1 N 3 0 m c X V v d D s s J n F 1 b 3 Q 7 U 2 V j d G l v b j E v U 3 V t b W F y e U R h d G E v Q X V 0 b 1 J l b W 9 2 Z W R D b 2 x 1 b W 5 z M S 5 7 Q 2 9 1 b n R 5 L D U 4 f S Z x d W 9 0 O y w m c X V v d D t T Z W N 0 a W 9 u M S 9 T d W 1 t Y X J 5 R G F 0 Y S 9 B d X R v U m V t b 3 Z l Z E N v b H V t b n M x L n t M Y X R p d H V k Z S w 1 O X 0 m c X V v d D s s J n F 1 b 3 Q 7 U 2 V j d G l v b j E v U 3 V t b W F y e U R h d G E v Q X V 0 b 1 J l b W 9 2 Z W R D b 2 x 1 b W 5 z M S 5 7 T G 9 u Z 2 l 0 d W R l L D Y w f S Z x d W 9 0 O y w m c X V v d D t T Z W N 0 a W 9 u M S 9 T d W 1 t Y X J 5 R G F 0 Y S 9 B d X R v U m V t b 3 Z l Z E N v b H V t b n M x L n t N Q V Q s N j F 9 J n F 1 b 3 Q 7 L C Z x d W 9 0 O 1 N l Y 3 R p b 2 4 x L 1 N 1 b W 1 h c n l E Y X R h L 0 F 1 d G 9 S Z W 1 v d m V k Q 2 9 s d W 1 u c z E u e 1 J l Y W R 5 I H R v I E J y Z W F r I E d y b 3 V u Z C w 2 M n 0 m c X V v d D s s J n F 1 b 3 Q 7 U 2 V j d G l v b j E v U 3 V t b W F y e U R h d G E v Q X V 0 b 1 J l b W 9 2 Z W R D b 2 x 1 b W 5 z M S 5 7 U 0 F Q I E V z d C B P d X Q g R G F 0 Z S w 2 M 3 0 m c X V v d D s s J n F 1 b 3 Q 7 U 2 V j d G l v b j E v U 3 V t b W F y e U R h d G E v Q X V 0 b 1 J l b W 9 2 Z W R D b 2 x 1 b W 5 z M S 5 7 U E V O R C B J T i B E Y X R l L D Y 0 f S Z x d W 9 0 O y w m c X V v d D t T Z W N 0 a W 9 u M S 9 T d W 1 t Y X J 5 R G F 0 Y S 9 B d X R v U m V t b 3 Z l Z E N v b H V t b n M x L n t F e H B l Y 3 R l Z C B K b 2 l u d C B Q b 2 x l I E R h d G U s N j V 9 J n F 1 b 3 Q 7 L C Z x d W 9 0 O 1 N l Y 3 R p b 2 4 x L 1 N 1 b W 1 h c n l E Y X R h L 0 F 1 d G 9 S Z W 1 v d m V k Q 2 9 s d W 1 u c z E u e 0 p v a W 5 0 I F B v b G U g Q 2 9 t c G x l d G U s N j Z 9 J n F 1 b 3 Q 7 L C Z x d W 9 0 O 1 N l Y 3 R p b 2 4 x L 1 N 1 b W 1 h c n l E Y X R h L 0 F 1 d G 9 S Z W 1 v d m V k Q 2 9 s d W 1 u c z E u e 0 x h b m Q g Q 2 x l Y X I g R G F 0 Z S w 2 N 3 0 m c X V v d D s s J n F 1 b 3 Q 7 U 2 V j d G l v b j E v U 3 V t b W F y e U R h d G E v Q X V 0 b 1 J l b W 9 2 Z W R D b 2 x 1 b W 5 z M S 5 7 T G F u Z C B D b 2 1 w b G V 0 Z S w 2 O H 0 m c X V v d D s s J n F 1 b 3 Q 7 U 2 V j d G l v b j E v U 3 V t b W F y e U R h d G E v Q X V 0 b 1 J l b W 9 2 Z W R D b 2 x 1 b W 5 z M S 5 7 R V J U Q y B Q b G F u b m V k I E R h d G U s N j l 9 J n F 1 b 3 Q 7 L C Z x d W 9 0 O 1 N l Y 3 R p b 2 4 x L 1 N 1 b W 1 h c n l E Y X R h L 0 F 1 d G 9 S Z W 1 v d m V k Q 2 9 s d W 1 u c z E u e 0 V S V E M g Q 2 9 t c G x l d G U s N z B 9 J n F 1 b 3 Q 7 L C Z x d W 9 0 O 1 N l Y 3 R p b 2 4 x L 1 N 1 b W 1 h c n l E Y X R h L 0 F 1 d G 9 S Z W 1 v d m V k Q 2 9 s d W 1 u c z E u e 0 V 4 c G V j d G V k I F B l c m 1 p d C B E Y X R l L D c x f S Z x d W 9 0 O y w m c X V v d D t T Z W N 0 a W 9 u M S 9 T d W 1 t Y X J 5 R G F 0 Y S 9 B d X R v U m V t b 3 Z l Z E N v b H V t b n M x L n t Q Z X J t a X R z I E N v b X B s Z X R l L D c y f S Z x d W 9 0 O y w m c X V v d D t T Z W N 0 a W 9 u M S 9 T d W 1 t Y X J 5 R G F 0 Y S 9 B d X R v U m V t b 3 Z l Z E N v b H V t b n M x L n t W Z W c g Q 2 9 t c G x l d G V k L D c z f S Z x d W 9 0 O y w m c X V v d D t T Z W N 0 a W 9 u M S 9 T d W 1 t Y X J 5 R G F 0 Y S 9 B d X R v U m V t b 3 Z l Z E N v b H V t b n M x L n t W Z W c g U 3 R h c n Q s N z R 9 J n F 1 b 3 Q 7 L C Z x d W 9 0 O 1 N l Y 3 R p b 2 4 x L 1 N 1 b W 1 h c n l E Y X R h L 0 F 1 d G 9 S Z W 1 v d m V k Q 2 9 s d W 1 u c z E u e 0 V s Z W M g T V B Q I F J l c 2 9 1 c m N l L D c 1 f S Z x d W 9 0 O y w m c X V v d D t T Z W N 0 a W 9 u M S 9 T d W 1 t Y X J 5 R G F 0 Y S 9 B d X R v U m V t b 3 Z l Z E N v b H V t b n M x L n t F b G V j I E N v b n R y Y W N 0 b 3 I s N z Z 9 J n F 1 b 3 Q 7 L C Z x d W 9 0 O 1 N l Y 3 R p b 2 4 x L 1 N 1 b W 1 h c n l E Y X R h L 0 F 1 d G 9 S Z W 1 v d m V k Q 2 9 s d W 1 u c z E u e 0 1 Q U C B S Z X N v d X J j Z S w 3 N 3 0 m c X V v d D s s J n F 1 b 3 Q 7 U 2 V j d G l v b j E v U 3 V t b W F y e U R h d G E v Q X V 0 b 1 J l b W 9 2 Z W R D b 2 x 1 b W 5 z M S 5 7 Q 2 l 2 a W w g T V B Q I F J l c 2 9 1 c m N l L D c 4 f S Z x d W 9 0 O y w m c X V v d D t T Z W N 0 a W 9 u M S 9 T d W 1 t Y X J 5 R G F 0 Y S 9 B d X R v U m V t b 3 Z l Z E N v b H V t b n M x L n t D a X Z p b C B D b 2 5 0 c m F j d G 9 y L D c 5 f S Z x d W 9 0 O y w m c X V v d D t T Z W N 0 a W 9 u M S 9 T d W 1 t Y X J 5 R G F 0 Y S 9 B d X R v U m V t b 3 Z l Z E N v b H V t b n M x L n t D b 2 5 0 c m F j d C B S Z W F k e S B E Y X R l L D g w f S Z x d W 9 0 O y w m c X V v d D t T Z W N 0 a W 9 u M S 9 T d W 1 t Y X J 5 R G F 0 Y S 9 B d X R v U m V t b 3 Z l Z E N v b H V t b n M x L n t D b 2 5 0 c m F j d C B T d G F 0 d X M s O D F 9 J n F 1 b 3 Q 7 L C Z x d W 9 0 O 1 N l Y 3 R p b 2 4 x L 1 N 1 b W 1 h c n l E Y X R h L 0 F 1 d G 9 S Z W 1 v d m V k Q 2 9 s d W 1 u c z E u e 0 t N W i w 4 M n 0 m c X V v d D s s J n F 1 b 3 Q 7 U 2 V j d G l v b j E v U 3 V t b W F y e U R h d G E v Q X V 0 b 1 J l b W 9 2 Z W R D b 2 x 1 b W 5 z M S 5 7 M j A x O C B J b n N 0 Y W x s Z W Q g L S B S Z W 1 v d m F s L D g z f S Z x d W 9 0 O y w m c X V v d D t T Z W N 0 a W 9 u M S 9 T d W 1 t Y X J 5 R G F 0 Y S 9 B d X R v U m V t b 3 Z l Z E N v b H V t b n M x L n s y M D E 4 I E l u c 3 R h b G x l Z C A t I E 9 I L D g 0 f S Z x d W 9 0 O y w m c X V v d D t T Z W N 0 a W 9 u M S 9 T d W 1 t Y X J 5 R G F 0 Y S 9 B d X R v U m V t b 3 Z l Z E N v b H V t b n M x L n s y M D E 4 I E l u c 3 R h b G x l Z C A t I F V H L D g 1 f S Z x d W 9 0 O y w m c X V v d D t T Z W N 0 a W 9 u M S 9 T d W 1 t Y X J 5 R G F 0 Y S 9 B d X R v U m V t b 3 Z l Z E N v b H V t b n M x L n s y M D E 4 I F R v d G F s I E 1 p b G V z I E N v b X B s Z X R l Z C w 4 N n 0 m c X V v d D s s J n F 1 b 3 Q 7 U 2 V j d G l v b j E v U 3 V t b W F y e U R h d G E v Q X V 0 b 1 J l b W 9 2 Z W R D b 2 x 1 b W 5 z M S 5 7 M j A x O S B J b n N 0 Y W x s Z W Q g L S B S Z W 1 v d m F s L D g 3 f S Z x d W 9 0 O y w m c X V v d D t T Z W N 0 a W 9 u M S 9 T d W 1 t Y X J 5 R G F 0 Y S 9 B d X R v U m V t b 3 Z l Z E N v b H V t b n M x L n s y M D E 5 I E l u c 3 R h b G x l Z C A t I E 9 I L D g 4 f S Z x d W 9 0 O y w m c X V v d D t T Z W N 0 a W 9 u M S 9 T d W 1 t Y X J 5 R G F 0 Y S 9 B d X R v U m V t b 3 Z l Z E N v b H V t b n M x L n s y M D E 5 I E l u c 3 R h b G x l Z C A t I F V H L D g 5 f S Z x d W 9 0 O y w m c X V v d D t T Z W N 0 a W 9 u M S 9 T d W 1 t Y X J 5 R G F 0 Y S 9 B d X R v U m V t b 3 Z l Z E N v b H V t b n M x L n s y M D E 5 I F R v d G F s I E 1 p b G V z I E N v b X B s Z X R l Z C w 5 M H 0 m c X V v d D s s J n F 1 b 3 Q 7 U 2 V j d G l v b j E v U 3 V t b W F y e U R h d G E v Q X V 0 b 1 J l b W 9 2 Z W R D b 2 x 1 b W 5 z M S 5 7 M j A y M C B J b n N 0 Y W x s Z W Q g L S B S Z W 1 v d m F s L D k x f S Z x d W 9 0 O y w m c X V v d D t T Z W N 0 a W 9 u M S 9 T d W 1 t Y X J 5 R G F 0 Y S 9 B d X R v U m V t b 3 Z l Z E N v b H V t b n M x L n s y M D I w I E l u c 3 R h b G x l Z C A t I E 9 I L D k y f S Z x d W 9 0 O y w m c X V v d D t T Z W N 0 a W 9 u M S 9 T d W 1 t Y X J 5 R G F 0 Y S 9 B d X R v U m V t b 3 Z l Z E N v b H V t b n M x L n s y M D I w I E l u c 3 R h b G x l Z C A t I F V H L D k z f S Z x d W 9 0 O y w m c X V v d D t T Z W N 0 a W 9 u M S 9 T d W 1 t Y X J 5 R G F 0 Y S 9 B d X R v U m V t b 3 Z l Z E N v b H V t b n M x L n s y M D I w I F R v d G F s I E 1 p b G V z I E N v b X B s Z X R l Z C w 5 N H 0 m c X V v d D s s J n F 1 b 3 Q 7 U 2 V j d G l v b j E v U 3 V t b W F y e U R h d G E v Q X V 0 b 1 J l b W 9 2 Z W R D b 2 x 1 b W 5 z M S 5 7 M j A y M S B J b n N 0 Y W x s Z W Q g L S B S Z W 1 v d m F s L D k 1 f S Z x d W 9 0 O y w m c X V v d D t T Z W N 0 a W 9 u M S 9 T d W 1 t Y X J 5 R G F 0 Y S 9 B d X R v U m V t b 3 Z l Z E N v b H V t b n M x L n s y M D I x I E l u c 3 R h b G x l Z C A t I E 9 I L D k 2 f S Z x d W 9 0 O y w m c X V v d D t T Z W N 0 a W 9 u M S 9 T d W 1 t Y X J 5 R G F 0 Y S 9 B d X R v U m V t b 3 Z l Z E N v b H V t b n M x L n s y M D I x I E l u c 3 R h b G x l Z C A t I F V H L D k 3 f S Z x d W 9 0 O y w m c X V v d D t T Z W N 0 a W 9 u M S 9 T d W 1 t Y X J 5 R G F 0 Y S 9 B d X R v U m V t b 3 Z l Z E N v b H V t b n M x L n s y M D I x I F R v d G F s I E 1 p b G V z I E N v b X B s Z X R l Z C w 5 O H 0 m c X V v d D s s J n F 1 b 3 Q 7 U 2 V j d G l v b j E v U 3 V t b W F y e U R h d G E v Q X V 0 b 1 J l b W 9 2 Z W R D b 2 x 1 b W 5 z M S 5 7 M j A y M i B J b n N 0 Y W x s Z W Q g L S B S Z W 1 v d m F s L D k 5 f S Z x d W 9 0 O y w m c X V v d D t T Z W N 0 a W 9 u M S 9 T d W 1 t Y X J 5 R G F 0 Y S 9 B d X R v U m V t b 3 Z l Z E N v b H V t b n M x L n s y M D I y I E l u c 3 R h b G x l Z C A t I E 9 I L D E w M H 0 m c X V v d D s s J n F 1 b 3 Q 7 U 2 V j d G l v b j E v U 3 V t b W F y e U R h d G E v Q X V 0 b 1 J l b W 9 2 Z W R D b 2 x 1 b W 5 z M S 5 7 M j A y M i B J b n N 0 Y W x s Z W Q g L S B V R y w x M D F 9 J n F 1 b 3 Q 7 L C Z x d W 9 0 O 1 N l Y 3 R p b 2 4 x L 1 N 1 b W 1 h c n l E Y X R h L 0 F 1 d G 9 S Z W 1 v d m V k Q 2 9 s d W 1 u c z E u e z I w M j I g V G 9 0 Y W w g T W l s Z X M g Q 2 9 t c G x l d G V k L D E w M n 0 m c X V v d D s s J n F 1 b 3 Q 7 U 2 V j d G l v b j E v U 3 V t b W F y e U R h d G E v Q X V 0 b 1 J l b W 9 2 Z W R D b 2 x 1 b W 5 z M S 5 7 M j A y M y B J b n N 0 Y W x s Z W Q g L S B S Z W 1 v d m F s L D E w M 3 0 m c X V v d D s s J n F 1 b 3 Q 7 U 2 V j d G l v b j E v U 3 V t b W F y e U R h d G E v Q X V 0 b 1 J l b W 9 2 Z W R D b 2 x 1 b W 5 z M S 5 7 M j A y M y B J b n N 0 Y W x s Z W Q g L S B P S C w x M D R 9 J n F 1 b 3 Q 7 L C Z x d W 9 0 O 1 N l Y 3 R p b 2 4 x L 1 N 1 b W 1 h c n l E Y X R h L 0 F 1 d G 9 S Z W 1 v d m V k Q 2 9 s d W 1 u c z E u e z I w M j M g S W 5 z d G F s b G V k I C 0 g V U c s M T A 1 f S Z x d W 9 0 O y w m c X V v d D t T Z W N 0 a W 9 u M S 9 T d W 1 t Y X J 5 R G F 0 Y S 9 B d X R v U m V t b 3 Z l Z E N v b H V t b n M x L n s y M D I z I F R v d G F s I E 1 p b G V z I E N v b X B s Z X R l Z C w x M D Z 9 J n F 1 b 3 Q 7 L C Z x d W 9 0 O 1 N l Y 3 R p b 2 4 x L 1 N 1 b W 1 h c n l E Y X R h L 0 F 1 d G 9 S Z W 1 v d m V k Q 2 9 s d W 1 u c z E u e z I w M j Q g S W 5 z d G F s b G V k I C 0 g U m V t b 3 Z h b C w x M D d 9 J n F 1 b 3 Q 7 L C Z x d W 9 0 O 1 N l Y 3 R p b 2 4 x L 1 N 1 b W 1 h c n l E Y X R h L 0 F 1 d G 9 S Z W 1 v d m V k Q 2 9 s d W 1 u c z E u e z I w M j Q g S W 5 z d G F s b G V k I C 0 g T 0 g s M T A 4 f S Z x d W 9 0 O y w m c X V v d D t T Z W N 0 a W 9 u M S 9 T d W 1 t Y X J 5 R G F 0 Y S 9 B d X R v U m V t b 3 Z l Z E N v b H V t b n M x L n s y M D I 0 I E l u c 3 R h b G x l Z C A t I F V H L D E w O X 0 m c X V v d D s s J n F 1 b 3 Q 7 U 2 V j d G l v b j E v U 3 V t b W F y e U R h d G E v Q X V 0 b 1 J l b W 9 2 Z W R D b 2 x 1 b W 5 z M S 5 7 M j A y N C B U b 3 R h b C B N a W x l c y B D b 2 1 w b G V 0 Z W Q s M T E w f S Z x d W 9 0 O y w m c X V v d D t T Z W N 0 a W 9 u M S 9 T d W 1 t Y X J 5 R G F 0 Y S 9 B d X R v U m V t b 3 Z l Z E N v b H V t b n M x L n t U b 3 R h b C B J b n N 0 Y W x s Z W Q g T W l s Z X M s M T E x f S Z x d W 9 0 O y w m c X V v d D t T Z W N 0 a W 9 u M S 9 T d W 1 t Y X J 5 R G F 0 Y S 9 B d X R v U m V t b 3 Z l Z E N v b H V t b n M x L n t S Z W 1 h a W 5 p b m c g U G x h b m 5 l Z C B N a W x l c y w x M T J 9 J n F 1 b 3 Q 7 L C Z x d W 9 0 O 1 N l Y 3 R p b 2 4 x L 1 N 1 b W 1 h c n l E Y X R h L 0 F 1 d G 9 S Z W 1 v d m V k Q 2 9 s d W 1 u c z E u e 1 F B I F B h c 3 M s M T E z f S Z x d W 9 0 O y w m c X V v d D t T Z W N 0 a W 9 u M S 9 T d W 1 t Y X J 5 R G F 0 Y S 9 B d X R v U m V t b 3 Z l Z E N v b H V t b n M x L n t R Q S B G a X g s M T E 0 f S Z x d W 9 0 O y w m c X V v d D t T Z W N 0 a W 9 u M S 9 T d W 1 t Y X J 5 R G F 0 Y S 9 B d X R v U m V t b 3 Z l Z E N v b H V t b n M x L n t R Q S B S Z W 1 h a W 5 p b m c s M T E 1 f S Z x d W 9 0 O y w m c X V v d D t T Z W N 0 a W 9 u M S 9 T d W 1 t Y X J 5 R G F 0 Y S 9 B d X R v U m V t b 3 Z l Z E N v b H V t b n M x L n t J Q S B Q Y X N z L D E x N n 0 m c X V v d D s s J n F 1 b 3 Q 7 U 2 V j d G l v b j E v U 3 V t b W F y e U R h d G E v Q X V 0 b 1 J l b W 9 2 Z W R D b 2 x 1 b W 5 z M S 5 7 Q 2 9 u c 3 R y d W N 0 a W 9 u I E 5 v d G V z L D E x N 3 0 m c X V v d D s s J n F 1 b 3 Q 7 U 2 V j d G l v b j E v U 3 V t b W F y e U R h d G E v Q X V 0 b 1 J l b W 9 2 Z W R D b 2 x 1 b W 5 z M S 5 7 R F M y N C B T d G F 0 d X M s M T E 4 f S Z x d W 9 0 O y w m c X V v d D t T Z W N 0 a W 9 u M S 9 T d W 1 t Y X J 5 R G F 0 Y S 9 B d X R v U m V t b 3 Z l Z E N v b H V t b n M x L n t D T j I 0 I E 9 1 d C B E Y X R l L D E x O X 0 m c X V v d D s s J n F 1 b 3 Q 7 U 2 V j d G l v b j E v U 3 V t b W F y e U R h d G E v Q X V 0 b 1 J l b W 9 2 Z W R D b 2 x 1 b W 5 z M S 5 7 Q 0 x J Q 0 s g Q 2 9 u c 3 R y d W N 0 a W 9 u I F N 0 Y X J 0 L D E y M H 0 m c X V v d D s s J n F 1 b 3 Q 7 U 2 V j d G l v b j E v U 3 V t b W F y e U R h d G E v Q X V 0 b 1 J l b W 9 2 Z W R D b 2 x 1 b W 5 z M S 5 7 Q 0 x J Q 0 s g Q 2 l 2 a W w g U 3 R h c n Q s M T I x f S Z x d W 9 0 O y w m c X V v d D t T Z W N 0 a W 9 u M S 9 T d W 1 t Y X J 5 R G F 0 Y S 9 B d X R v U m V t b 3 Z l Z E N v b H V t b n M x L n t D T E l D S y B D a X Z p b C B F b m Q s M T I y f S Z x d W 9 0 O y w m c X V v d D t T Z W N 0 a W 9 u M S 9 T d W 1 t Y X J 5 R G F 0 Y S 9 B d X R v U m V t b 3 Z l Z E N v b H V t b n M x L n t D T E l D S y B F b G V j d H J p Y y B T d G F y d C w x M j N 9 J n F 1 b 3 Q 7 L C Z x d W 9 0 O 1 N l Y 3 R p b 2 4 x L 1 N 1 b W 1 h c n l E Y X R h L 0 F 1 d G 9 S Z W 1 v d m V k Q 2 9 s d W 1 u c z E u e 0 N M S U N L I E V s Z W N 0 c m l j I E V u Z C w x M j R 9 J n F 1 b 3 Q 7 L C Z x d W 9 0 O 1 N l Y 3 R p b 2 4 x L 1 N 1 b W 1 h c n l E Y X R h L 0 F 1 d G 9 S Z W 1 v d m V k Q 2 9 s d W 1 u c z E u e 0 N M S U N L I E N v b n N 0 c n V j d G l v b i B F b m Q s M T I 1 f S Z x d W 9 0 O y w m c X V v d D t T Z W N 0 a W 9 u M S 9 T d W 1 t Y X J 5 R G F 0 Y S 9 B d X R v U m V t b 3 Z l Z E N v b H V t b n M x L n t Q N i B D b 2 5 z d H J 1 Y 3 R p b 2 4 g U 3 R h c n Q s M T I 2 f S Z x d W 9 0 O y w m c X V v d D t T Z W N 0 a W 9 u M S 9 T d W 1 t Y X J 5 R G F 0 Y S 9 B d X R v U m V t b 3 Z l Z E N v b H V t b n M x L n t Q N i B P c G V y Y X R p d m U g R G F 0 Z S w x M j d 9 J n F 1 b 3 Q 7 L C Z x d W 9 0 O 1 N l Y 3 R p b 2 4 x L 1 N 1 b W 1 h c n l E Y X R h L 0 F 1 d G 9 S Z W 1 v d m V k Q 2 9 s d W 1 u c z E u e 1 F B I F B h c 3 M g T 0 g s M T I 4 f S Z x d W 9 0 O y w m c X V v d D t T Z W N 0 a W 9 u M S 9 T d W 1 t Y X J 5 R G F 0 Y S 9 B d X R v U m V t b 3 Z l Z E N v b H V t b n M x L n t R Q S B Q Y X N z I F V H L D E y O X 0 m c X V v d D s s J n F 1 b 3 Q 7 U 2 V j d G l v b j E v U 3 V t b W F y e U R h d G E v Q X V 0 b 1 J l b W 9 2 Z W R D b 2 x 1 b W 5 z M S 5 7 U U E g U G F z c y B S Z W 1 v d m F s L D E z M H 0 m c X V v d D s s J n F 1 b 3 Q 7 U 2 V j d G l v b j E v U 3 V t b W F y e U R h d G E v Q X V 0 b 1 J l b W 9 2 Z W R D b 2 x 1 b W 5 z M S 5 7 U U E g R m l 4 I E 9 I L D E z M X 0 m c X V v d D s s J n F 1 b 3 Q 7 U 2 V j d G l v b j E v U 3 V t b W F y e U R h d G E v Q X V 0 b 1 J l b W 9 2 Z W R D b 2 x 1 b W 5 z M S 5 7 U U E g R m l 4 I F V H L D E z M n 0 m c X V v d D s s J n F 1 b 3 Q 7 U 2 V j d G l v b j E v U 3 V t b W F y e U R h d G E v Q X V 0 b 1 J l b W 9 2 Z W R D b 2 x 1 b W 5 z M S 5 7 U U E g R m l 4 I F J l b W 9 2 Y W w s M T M z f S Z x d W 9 0 O y w m c X V v d D t T Z W N 0 a W 9 u M S 9 T d W 1 t Y X J 5 R G F 0 Y S 9 B d X R v U m V t b 3 Z l Z E N v b H V t b n M x L n t N Y X R l c m l h b H M g U m V h Z H k s M T M 0 f S Z x d W 9 0 O y w m c X V v d D t T Z W N 0 a W 9 u M S 9 T d W 1 t Y X J 5 R G F 0 Y S 9 B d X R v U m V t b 3 Z l Z E N v b H V t b n M x L n t S Z W F k a W 5 l c 3 M g T m 9 0 Z X M s M T M 1 f S Z x d W 9 0 O y w m c X V v d D t T Z W N 0 a W 9 u M S 9 T d W 1 t Y X J 5 R G F 0 Y S 9 B d X R v U m V t b 3 Z l Z E N v b H V t b n M x L n t Q c m 9 q Z W N 0 I F R 5 c G U s M T M 2 f S Z x d W 9 0 O y w m c X V v d D t T Z W N 0 a W 9 u M S 9 T d W 1 t Y X J 5 R G F 0 Y S 9 B d X R v U m V t b 3 Z l Z E N v b H V t b n M x L n t p Q X V k a X Q g V X B s b 2 F k Z W Q s M T M 3 f S Z x d W 9 0 O y w m c X V v d D t T Z W N 0 a W 9 u M S 9 T d W 1 t Y X J 5 R G F 0 Y S 9 B d X R v U m V t b 3 Z l Z E N v b H V t b n M x L n t J Q S B Q Y X N z I E 9 I L D E z O H 0 m c X V v d D s s J n F 1 b 3 Q 7 U 2 V j d G l v b j E v U 3 V t b W F y e U R h d G E v Q X V 0 b 1 J l b W 9 2 Z W R D b 2 x 1 b W 5 z M S 5 7 S U E g U G F z c y B V R y w x M z l 9 J n F 1 b 3 Q 7 L C Z x d W 9 0 O 1 N l Y 3 R p b 2 4 x L 1 N 1 b W 1 h c n l E Y X R h L 0 F 1 d G 9 S Z W 1 v d m V k Q 2 9 s d W 1 u c z E u e 0 l B I F B h c 3 M g U m V t b 3 Z h b C w x N D B 9 J n F 1 b 3 Q 7 L C Z x d W 9 0 O 1 N l Y 3 R p b 2 4 x L 1 N 1 b W 1 h c n l E Y X R h L 0 F 1 d G 9 S Z W 1 v d m V k Q 2 9 s d W 1 u c z E u e 0 l B I E Z h a W w g T 0 g s M T Q x f S Z x d W 9 0 O y w m c X V v d D t T Z W N 0 a W 9 u M S 9 T d W 1 t Y X J 5 R G F 0 Y S 9 B d X R v U m V t b 3 Z l Z E N v b H V t b n M x L n t J Q S B G Y W l s I F V H L D E 0 M n 0 m c X V v d D s s J n F 1 b 3 Q 7 U 2 V j d G l v b j E v U 3 V t b W F y e U R h d G E v Q X V 0 b 1 J l b W 9 2 Z W R D b 2 x 1 b W 5 z M S 5 7 S U E g R m F p b C B S Z W 1 v d m F s L D E 0 M 3 0 m c X V v d D s s J n F 1 b 3 Q 7 U 2 V j d G l v b j E v U 3 V t b W F y e U R h d G E v Q X V 0 b 1 J l b W 9 2 Z W R D b 2 x 1 b W 5 z M S 5 7 S U E g R m F p b C w x N D R 9 J n F 1 b 3 Q 7 L C Z x d W 9 0 O 1 N l Y 3 R p b 2 4 x L 1 N 1 b W 1 h c n l E Y X R h L 0 F 1 d G 9 S Z W 1 v d m V k Q 2 9 s d W 1 u c z E u e 1 V O U 0 M g S W 4 g R G F 0 Z S w x N D V 9 J n F 1 b 3 Q 7 L C Z x d W 9 0 O 1 N l Y 3 R p b 2 4 x L 1 N 1 b W 1 h c n l E Y X R h L 0 F 1 d G 9 S Z W 1 v d m V k Q 2 9 s d W 1 u c z E u e 1 V O U 0 M g T 3 V 0 I E R h d G U s M T Q 2 f S Z x d W 9 0 O y w m c X V v d D t T Z W N 0 a W 9 u M S 9 T d W 1 t Y X J 5 R G F 0 Y S 9 B d X R v U m V t b 3 Z l Z E N v b H V t b n M x L n t Q c m U t R W 5 n L i B D b 2 1 w b G V 0 Z S w x N D d 9 J n F 1 b 3 Q 7 L C Z x d W 9 0 O 1 N l Y 3 R p b 2 4 x L 1 N 1 b W 1 h c n l E Y X R h L 0 F 1 d G 9 S Z W 1 v d m V k Q 2 9 s d W 1 u c z E u e 1 B y Z S 1 F b m c u I E 1 0 Z y B E Y X R l L D E 0 O H 0 m c X V v d D s s J n F 1 b 3 Q 7 U 2 V j d G l v b j E v U 3 V t b W F y e U R h d G E v Q X V 0 b 1 J l b W 9 2 Z W R D b 2 x 1 b W 5 z M S 5 7 Q m F z Z S B N Y X A g U 3 R h d H V z L D E 0 O X 0 m c X V v d D s s J n F 1 b 3 Q 7 U 2 V j d G l v b j E v U 3 V t b W F y e U R h d G E v Q X V 0 b 1 J l b W 9 2 Z W R D b 2 x 1 b W 5 z M S 5 7 R X h w Z W N 0 Z W Q g Q m F z Z S B N Y X A g Q 2 9 t c G x l d G U s M T U w f S Z x d W 9 0 O y w m c X V v d D t T Z W N 0 a W 9 u M S 9 T d W 1 t Y X J 5 R G F 0 Y S 9 B d X R v U m V t b 3 Z l Z E N v b H V t b n M x L n t X b 3 J r c G x h b i B T d G F 0 d X M s M T U x f S Z x d W 9 0 O y w m c X V v d D t T Z W N 0 a W 9 u M S 9 T d W 1 t Y X J 5 R G F 0 Y S 9 B d X R v U m V t b 3 Z l Z E N v b H V t b n M x L n t D a X Z p b C B D b 2 1 w b G V 0 Z S w x N T J 9 J n F 1 b 3 Q 7 L C Z x d W 9 0 O 1 N l Y 3 R p b 2 4 x L 1 N 1 b W 1 h c n l E Y X R h L 0 F 1 d G 9 S Z W 1 v d m V k Q 2 9 s d W 1 u c z E u e 0 h G V E Q g V G l l c i w x N T N 9 J n F 1 b 3 Q 7 L C Z x d W 9 0 O 1 N l Y 3 R p b 2 4 x L 1 N 1 b W 1 h c n l E Y X R h L 0 F 1 d G 9 S Z W 1 v d m V k Q 2 9 s d W 1 u c z E u e 0 N p c m N 1 a X Q s M T U 0 f S Z x d W 9 0 O y w m c X V v d D t T Z W N 0 a W 9 u M S 9 T d W 1 t Y X J 5 R G F 0 Y S 9 B d X R v U m V t b 3 Z l Z E N v b H V t b n M x L n t D a X J j d W l 0 I E 5 h b W U s M T U 1 f S Z x d W 9 0 O y w m c X V v d D t T Z W N 0 a W 9 u M S 9 T d W 1 t Y X J 5 R G F 0 Y S 9 B d X R v U m V t b 3 Z l Z E N v b H V t b n M x L n t B U E Q g V j I g V H J h b m N o Z S w x N T Z 9 J n F 1 b 3 Q 7 L C Z x d W 9 0 O 1 N l Y 3 R p b 2 4 x L 1 N 1 b W 1 h c n l E Y X R h L 0 F 1 d G 9 S Z W 1 v d m V k Q 2 9 s d W 1 u c z E u e 0 F Q R C B W M y B U c m F u Y 2 h l L D E 1 N 3 0 m c X V v d D s s J n F 1 b 3 Q 7 U 2 V j d G l v b j E v U 3 V t b W F y e U R h d G E v Q X V 0 b 1 J l b W 9 2 Z W R D b 2 x 1 b W 5 z M S 5 7 V j I g U m l z a y B S Z W R 1 Y 3 R p b 2 4 g d 2 l 0 a G l u I F R y Y W 5 j a G V z L D E 1 O H 0 m c X V v d D s s J n F 1 b 3 Q 7 U 2 V j d G l v b j E v U 3 V t b W F y e U R h d G E v Q X V 0 b 1 J l b W 9 2 Z W R D b 2 x 1 b W 5 z M S 5 7 V j M g U m l z a y B S Z W R 1 Y 3 R p b 2 4 g d 2 l 0 a G l u I F R y Y W 5 j a G V z L D E 1 O X 0 m c X V v d D s s J n F 1 b 3 Q 7 U 2 V j d G l v b j E v U 3 V t b W F y e U R h d G E v Q X V 0 b 1 J l b W 9 2 Z W R D b 2 x 1 b W 5 z M S 5 7 Q X B w b G l j Y W J s Z S B N b 2 R l b C B S a X N r I F J l Z H V j d G l v b i B 3 a X R o a W 4 g V H J h b m N o Z X M s M T Y w f S Z x d W 9 0 O y w m c X V v d D t T Z W N 0 a W 9 u M S 9 T d W 1 t Y X J 5 R G F 0 Y S 9 B d X R v U m V t b 3 Z l Z E N v b H V t b n M x L n t J T j A z I E N v b X B s Z X R p b 2 4 g R G F 0 Z S w x N j F 9 J n F 1 b 3 Q 7 L C Z x d W 9 0 O 1 N l Y 3 R p b 2 4 x L 1 N 1 b W 1 h c n l E Y X R h L 0 F 1 d G 9 S Z W 1 v d m V k Q 2 9 s d W 1 u c z E u e 1 J p c 2 s g U m F u a y A y M D E 4 L D E 2 M n 0 m c X V v d D s s J n F 1 b 3 Q 7 U 2 V j d G l v b j E v U 3 V t b W F y e U R h d G E v Q X V 0 b 1 J l b W 9 2 Z W R D b 2 x 1 b W 5 z M S 5 7 Q 2 l y Y 3 V p d C B Q c m 9 0 Z W N 0 a W 9 u I F p v b m U s M T Y z f S Z x d W 9 0 O y w m c X V v d D t T Z W N 0 a W 9 u M S 9 T d W 1 t Y X J 5 R G F 0 Y S 9 B d X R v U m V t b 3 Z l Z E N v b H V t b n M x L n t S a X N r I F J h b m s g M j A y M S w x N j R 9 J n F 1 b 3 Q 7 L C Z x d W 9 0 O 1 N l Y 3 R p b 2 4 x L 1 N 1 b W 1 h c n l E Y X R h L 0 F 1 d G 9 S Z W 1 v d m V k Q 2 9 s d W 1 u c z E u e 1 J p c 2 s g U m F u a y A y M D I y L D E 2 N X 0 m c X V v d D s s J n F 1 b 3 Q 7 U 2 V j d G l v b j E v U 3 V t b W F y e U R h d G E v Q X V 0 b 1 J l b W 9 2 Z W R D b 2 x 1 b W 5 z M S 5 7 V G 9 w I D U l I F J p c 2 s g Q 1 B a c y A o d j M p L D E 2 N n 0 m c X V v d D s s J n F 1 b 3 Q 7 U 2 V j d G l v b j E v U 3 V t b W F y e U R h d G E v Q X V 0 b 1 J l b W 9 2 Z W R D b 2 x 1 b W 5 z M S 5 7 M j A y M i B S a X N r I F R y Y W 5 j a G V z I H Y z L D E 2 N 3 0 m c X V v d D s s J n F 1 b 3 Q 7 U 2 V j d G l v b j E v U 3 V t b W F y e U R h d G E v Q X V 0 b 1 J l b W 9 2 Z W R D b 2 x 1 b W 5 z M S 5 7 M j A y M y B V R y B T Y 2 V u Y X J p b y w x N j h 9 J n F 1 b 3 Q 7 L C Z x d W 9 0 O 1 N l Y 3 R p b 2 4 x L 1 N 1 b W 1 h c n l E Y X R h L 0 F 1 d G 9 S Z W 1 v d m V k Q 2 9 s d W 1 u c z E u e 0 R y Y W Z 0 I E Z 1 d H V y Z S B Z Z W F y I F B s Y W 5 u a W 5 n L D E 2 O X 0 m c X V v d D s s J n F 1 b 3 Q 7 U 2 V j d G l v b j E v U 3 V t b W F y e U R h d G E v Q X V 0 b 1 J l b W 9 2 Z W R D b 2 x 1 b W 5 z M S 5 7 T F R J U C B S a X N r I E 1 v Z G V s I E F w c G x p Y 2 F 0 a W 9 u L D E 3 M H 0 m c X V v d D s s J n F 1 b 3 Q 7 U 2 V j d G l v b j E v U 3 V t b W F y e U R h d G E v Q X V 0 b 1 J l b W 9 2 Z W R D b 2 x 1 b W 5 z M S 5 7 Q X B w c m 9 2 Y W w g Q 2 F 0 Z W d v c n k s M T c x f S Z x d W 9 0 O y w m c X V v d D t T Z W N 0 a W 9 u M S 9 T d W 1 t Y X J 5 R G F 0 Y S 9 B d X R v U m V t b 3 Z l Z E N v b H V t b n M x L n t D b 3 N 0 I F R 5 c G U s M T c y f S Z x d W 9 0 O y w m c X V v d D t T Z W N 0 a W 9 u M S 9 T d W 1 t Y X J 5 R G F 0 Y S 9 B d X R v U m V t b 3 Z l Z E N v b H V t b n M x L n t I Y X J k Z W 5 p b m c g T W V 0 a G 9 k L D E 3 M 3 0 m c X V v d D t d L C Z x d W 9 0 O 0 N v b H V t b k N v d W 5 0 J n F 1 b 3 Q 7 O j E 3 N C w m c X V v d D t L Z X l D b 2 x 1 b W 5 O Y W 1 l c y Z x d W 9 0 O z p b X S w m c X V v d D t D b 2 x 1 b W 5 J Z G V u d G l 0 a W V z J n F 1 b 3 Q 7 O l s m c X V v d D t T Z W N 0 a W 9 u M S 9 T d W 1 t Y X J 5 R G F 0 Y S 9 B d X R v U m V t b 3 Z l Z E N v b H V t b n M x L n t P c m R l c i w w f S Z x d W 9 0 O y w m c X V v d D t T Z W N 0 a W 9 u M S 9 T d W 1 t Y X J 5 R G F 0 Y S 9 B d X R v U m V t b 3 Z l Z E N v b H V t b n M x L n t K b 2 I g T 3 d u Z X I g T m F t Z S w x f S Z x d W 9 0 O y w m c X V v d D t T Z W N 0 a W 9 u M S 9 T d W 1 t Y X J 5 R G F 0 Y S 9 B d X R v U m V t b 3 Z l Z E N v b H V t b n M x L n t P c m R l c i B E Z X N j c m l w d G l v b i w y f S Z x d W 9 0 O y w m c X V v d D t T Z W N 0 a W 9 u M S 9 T d W 1 t Y X J 5 R G F 0 Y S 9 B d X R v U m V t b 3 Z l Z E N v b H V t b n M x L n t Q c m 9 q Z W N 0 I F J l c G 9 y d G l u Z y B Z Z W F y L D N 9 J n F 1 b 3 Q 7 L C Z x d W 9 0 O 1 N l Y 3 R p b 2 4 x L 1 N 1 b W 1 h c n l E Y X R h L 0 F 1 d G 9 S Z W 1 v d m V k Q 2 9 s d W 1 u c z E u e 1 N j b 3 B l I F N 0 Y X R 1 c y w 0 f S Z x d W 9 0 O y w m c X V v d D t T Z W N 0 a W 9 u M S 9 T d W 1 t Y X J 5 R G F 0 Y S 9 B d X R v U m V t b 3 Z l Z E N v b H V t b n M x L n t T Q V A g U 3 R h d H V z L D V 9 J n F 1 b 3 Q 7 L C Z x d W 9 0 O 1 N l Y 3 R p b 2 4 x L 1 N 1 b W 1 h c n l E Y X R h L 0 F 1 d G 9 S Z W 1 v d m V k Q 2 9 s d W 1 u c z E u e 1 V z Z X I g U 3 R h d H V z I E d y b 3 V w L D Z 9 J n F 1 b 3 Q 7 L C Z x d W 9 0 O 1 N l Y 3 R p b 2 4 x L 1 N 1 b W 1 h c n l E Y X R h L 0 F 1 d G 9 S Z W 1 v d m V k Q 2 9 s d W 1 u c z E u e 1 V H I E Z l Z X Q s N 3 0 m c X V v d D s s J n F 1 b 3 Q 7 U 2 V j d G l v b j E v U 3 V t b W F y e U R h d G E v Q X V 0 b 1 J l b W 9 2 Z W R D b 2 x 1 b W 5 z M S 5 7 U m V t b 3 Z h b C w 4 f S Z x d W 9 0 O y w m c X V v d D t T Z W N 0 a W 9 u M S 9 T d W 1 t Y X J 5 R G F 0 Y S 9 B d X R v U m V t b 3 Z l Z E N v b H V t b n M x L n t P S C B G Z W V 0 L D l 9 J n F 1 b 3 Q 7 L C Z x d W 9 0 O 1 N l Y 3 R p b 2 4 x L 1 N 1 b W 1 h c n l E Y X R h L 0 F 1 d G 9 S Z W 1 v d m V k Q 2 9 s d W 1 u c z E u e z I w M j Q g V U c g U 2 N l b m F y a W 8 s M T B 9 J n F 1 b 3 Q 7 L C Z x d W 9 0 O 1 N l Y 3 R p b 2 4 x L 1 N 1 b W 1 h c n l E Y X R h L 0 F 1 d G 9 S Z W 1 v d m V k Q 2 9 s d W 1 u c z E u e 1 B s Y W 5 u Z W Q g Q 2 l y Y 3 V p d C B G Z W V 0 L D E x f S Z x d W 9 0 O y w m c X V v d D t T Z W N 0 a W 9 u M S 9 T d W 1 t Y X J 5 R G F 0 Y S 9 B d X R v U m V t b 3 Z l Z E N v b H V t b n M x L n t Q b G F u b m V k I E N p c m N 1 a X Q g T W l s Z X M s M T J 9 J n F 1 b 3 Q 7 L C Z x d W 9 0 O 1 N l Y 3 R p b 2 4 x L 1 N 1 b W 1 h c n l E Y X R h L 0 F 1 d G 9 S Z W 1 v d m V k Q 2 9 s d W 1 u c z E u e 1 B y b 2 d y Y W 0 s M T N 9 J n F 1 b 3 Q 7 L C Z x d W 9 0 O 1 N l Y 3 R p b 2 4 x L 1 N 1 b W 1 h c n l E Y X R h L 0 F 1 d G 9 S Z W 1 v d m V k Q 2 9 s d W 1 u c z E u e 1 N 1 Y i 1 Q c m 9 n c m F t L D E 0 f S Z x d W 9 0 O y w m c X V v d D t T Z W N 0 a W 9 u M S 9 T d W 1 t Y X J 5 R G F 0 Y S 9 B d X R v U m V t b 3 Z l Z E N v b H V t b n M x L n t E a X Y s M T V 9 J n F 1 b 3 Q 7 L C Z x d W 9 0 O 1 N l Y 3 R p b 2 4 x L 1 N 1 b W 1 h c n l E Y X R h L 0 F 1 d G 9 S Z W 1 v d m V k Q 2 9 s d W 1 u c z E u e 1 J l Z 2 l v b i w x N n 0 m c X V v d D s s J n F 1 b 3 Q 7 U 2 V j d G l v b j E v U 3 V t b W F y e U R h d G E v Q X V 0 b 1 J l b W 9 2 Z W R D b 2 x 1 b W 5 z M S 5 7 M j A y N C B G b 3 J l Y 2 F z d C B U b 3 R h b C B N a W x l c y w x N 3 0 m c X V v d D s s J n F 1 b 3 Q 7 U 2 V j d G l v b j E v U 3 V t b W F y e U R h d G E v Q X V 0 b 1 J l b W 9 2 Z W R D b 2 x 1 b W 5 z M S 5 7 M j A y N C B G b 3 J l Y 2 F z d C B P S C B N a W x l c y w x O H 0 m c X V v d D s s J n F 1 b 3 Q 7 U 2 V j d G l v b j E v U 3 V t b W F y e U R h d G E v Q X V 0 b 1 J l b W 9 2 Z W R D b 2 x 1 b W 5 z M S 5 7 M j A y N C B G b 3 J l Y 2 F z d C B V R y B N a W x l c y w x O X 0 m c X V v d D s s J n F 1 b 3 Q 7 U 2 V j d G l v b j E v U 3 V t b W F y e U R h d G E v Q X V 0 b 1 J l b W 9 2 Z W R D b 2 x 1 b W 5 z M S 5 7 M j A y N C B G b 3 J l Y 2 F z d C B S Z W 1 v d m F s I E 1 p b G V z L D I w f S Z x d W 9 0 O y w m c X V v d D t T Z W N 0 a W 9 u M S 9 T d W 1 t Y X J 5 R G F 0 Y S 9 B d X R v U m V t b 3 Z l Z E N v b H V t b n M x L n s y M D I 0 I E Z v c m V j Y X N 0 I F R v d G F s I E Z l Z X Q s M j F 9 J n F 1 b 3 Q 7 L C Z x d W 9 0 O 1 N l Y 3 R p b 2 4 x L 1 N 1 b W 1 h c n l E Y X R h L 0 F 1 d G 9 S Z W 1 v d m V k Q 2 9 s d W 1 u c z E u e z I w M j Q g R m 9 y Z W N h c 3 Q g T 0 g g R m V l d C w y M n 0 m c X V v d D s s J n F 1 b 3 Q 7 U 2 V j d G l v b j E v U 3 V t b W F y e U R h d G E v Q X V 0 b 1 J l b W 9 2 Z W R D b 2 x 1 b W 5 z M S 5 7 M j A y N C B G b 3 J l Y 2 F z d C B V R y B G Z W V 0 L D I z f S Z x d W 9 0 O y w m c X V v d D t T Z W N 0 a W 9 u M S 9 T d W 1 t Y X J 5 R G F 0 Y S 9 B d X R v U m V t b 3 Z l Z E N v b H V t b n M x L n s y M D I 0 I E Z v c m V j Y X N 0 I F J l b W 9 2 Y W w g R m V l d C w y N H 0 m c X V v d D s s J n F 1 b 3 Q 7 U 2 V j d G l v b j E v U 3 V t b W F y e U R h d G E v Q X V 0 b 1 J l b W 9 2 Z W R D b 2 x 1 b W 5 z M S 5 7 M j A y N C B S Z W 1 h a W 5 p b m c g V G 9 0 Y W w g T W l s Z X M s M j V 9 J n F 1 b 3 Q 7 L C Z x d W 9 0 O 1 N l Y 3 R p b 2 4 x L 1 N 1 b W 1 h c n l E Y X R h L 0 F 1 d G 9 S Z W 1 v d m V k Q 2 9 s d W 1 u c z E u e z I w M j Q g U m V t Y W l u a W 5 n I E 9 I I E 1 p b G V z L D I 2 f S Z x d W 9 0 O y w m c X V v d D t T Z W N 0 a W 9 u M S 9 T d W 1 t Y X J 5 R G F 0 Y S 9 B d X R v U m V t b 3 Z l Z E N v b H V t b n M x L n s y M D I 0 I F J l b W F p b m l u Z y B V R y B N a W x l c y w y N 3 0 m c X V v d D s s J n F 1 b 3 Q 7 U 2 V j d G l v b j E v U 3 V t b W F y e U R h d G E v Q X V 0 b 1 J l b W 9 2 Z W R D b 2 x 1 b W 5 z M S 5 7 M j A y N C B S Z W 1 h a W 5 p b m c g U m V t b 3 Z h b C B N a W x l c y w y O H 0 m c X V v d D s s J n F 1 b 3 Q 7 U 2 V j d G l v b j E v U 3 V t b W F y e U R h d G E v Q X V 0 b 1 J l b W 9 2 Z W R D b 2 x 1 b W 5 z M S 5 7 M j A y N S B G b 3 J l Y 2 F z d C B U b 3 R h b C B N a W x l c y w y O X 0 m c X V v d D s s J n F 1 b 3 Q 7 U 2 V j d G l v b j E v U 3 V t b W F y e U R h d G E v Q X V 0 b 1 J l b W 9 2 Z W R D b 2 x 1 b W 5 z M S 5 7 M j A y N S B G b 3 J l Y 2 F z d C B P S C B N a W x l c y w z M H 0 m c X V v d D s s J n F 1 b 3 Q 7 U 2 V j d G l v b j E v U 3 V t b W F y e U R h d G E v Q X V 0 b 1 J l b W 9 2 Z W R D b 2 x 1 b W 5 z M S 5 7 M j A y N S B G b 3 J l Y 2 F z d C B V R y B N a W x l c y w z M X 0 m c X V v d D s s J n F 1 b 3 Q 7 U 2 V j d G l v b j E v U 3 V t b W F y e U R h d G E v Q X V 0 b 1 J l b W 9 2 Z W R D b 2 x 1 b W 5 z M S 5 7 M j A y N S B G b 3 J l Y 2 F z d C B S Z W 1 v d m F s I E 1 p b G V z L D M y f S Z x d W 9 0 O y w m c X V v d D t T Z W N 0 a W 9 u M S 9 T d W 1 t Y X J 5 R G F 0 Y S 9 B d X R v U m V t b 3 Z l Z E N v b H V t b n M x L n s y M D I 1 I E Z v c m V j Y X N 0 I F R v d G F s I E Z l Z X Q s M z N 9 J n F 1 b 3 Q 7 L C Z x d W 9 0 O 1 N l Y 3 R p b 2 4 x L 1 N 1 b W 1 h c n l E Y X R h L 0 F 1 d G 9 S Z W 1 v d m V k Q 2 9 s d W 1 u c z E u e z I w M j U g R m 9 y Z W N h c 3 Q g T 0 g g R m V l d C w z N H 0 m c X V v d D s s J n F 1 b 3 Q 7 U 2 V j d G l v b j E v U 3 V t b W F y e U R h d G E v Q X V 0 b 1 J l b W 9 2 Z W R D b 2 x 1 b W 5 z M S 5 7 M j A y N S B G b 3 J l Y 2 F z d C B V R y B G Z W V 0 L D M 1 f S Z x d W 9 0 O y w m c X V v d D t T Z W N 0 a W 9 u M S 9 T d W 1 t Y X J 5 R G F 0 Y S 9 B d X R v U m V t b 3 Z l Z E N v b H V t b n M x L n s y M D I 1 I E Z v c m V j Y X N 0 I F J l b W 9 2 Y W w g R m V l d C w z N n 0 m c X V v d D s s J n F 1 b 3 Q 7 U 2 V j d G l v b j E v U 3 V t b W F y e U R h d G E v Q X V 0 b 1 J l b W 9 2 Z W R D b 2 x 1 b W 5 z M S 5 7 M j A y N i B G b 3 J l Y 2 F z d C B U b 3 R h b C B N a W x l c y w z N 3 0 m c X V v d D s s J n F 1 b 3 Q 7 U 2 V j d G l v b j E v U 3 V t b W F y e U R h d G E v Q X V 0 b 1 J l b W 9 2 Z W R D b 2 x 1 b W 5 z M S 5 7 M j A y N i B G b 3 J l Y 2 F z d C B P S C B N a W x l c y w z O H 0 m c X V v d D s s J n F 1 b 3 Q 7 U 2 V j d G l v b j E v U 3 V t b W F y e U R h d G E v Q X V 0 b 1 J l b W 9 2 Z W R D b 2 x 1 b W 5 z M S 5 7 M j A y N i B G b 3 J l Y 2 F z d C B V R y B N a W x l c y w z O X 0 m c X V v d D s s J n F 1 b 3 Q 7 U 2 V j d G l v b j E v U 3 V t b W F y e U R h d G E v Q X V 0 b 1 J l b W 9 2 Z W R D b 2 x 1 b W 5 z M S 5 7 M j A y N i B G b 3 J l Y 2 F z d C B S Z W 1 v d m F s I E 1 p b G V z L D Q w f S Z x d W 9 0 O y w m c X V v d D t T Z W N 0 a W 9 u M S 9 T d W 1 t Y X J 5 R G F 0 Y S 9 B d X R v U m V t b 3 Z l Z E N v b H V t b n M x L n s y M D I 2 I E Z v c m V j Y X N 0 I F R v d G F s I E Z l Z X Q s N D F 9 J n F 1 b 3 Q 7 L C Z x d W 9 0 O 1 N l Y 3 R p b 2 4 x L 1 N 1 b W 1 h c n l E Y X R h L 0 F 1 d G 9 S Z W 1 v d m V k Q 2 9 s d W 1 u c z E u e z I w M j Y g R m 9 y Z W N h c 3 Q g T 0 g g R m V l d C w 0 M n 0 m c X V v d D s s J n F 1 b 3 Q 7 U 2 V j d G l v b j E v U 3 V t b W F y e U R h d G E v Q X V 0 b 1 J l b W 9 2 Z W R D b 2 x 1 b W 5 z M S 5 7 M j A y N i B G b 3 J l Y 2 F z d C B V R y B G Z W V 0 L D Q z f S Z x d W 9 0 O y w m c X V v d D t T Z W N 0 a W 9 u M S 9 T d W 1 t Y X J 5 R G F 0 Y S 9 B d X R v U m V t b 3 Z l Z E N v b H V t b n M x L n s y M D I 2 I E Z v c m V j Y X N 0 I F J l b W 9 2 Y W w g R m V l d C w 0 N H 0 m c X V v d D s s J n F 1 b 3 Q 7 U 2 V j d G l v b j E v U 3 V t b W F y e U R h d G E v Q X V 0 b 1 J l b W 9 2 Z W R D b 2 x 1 b W 5 z M S 5 7 M j A y N y B G b 3 J l Y 2 F z d C B U b 3 R h b C B N a W x l c y w 0 N X 0 m c X V v d D s s J n F 1 b 3 Q 7 U 2 V j d G l v b j E v U 3 V t b W F y e U R h d G E v Q X V 0 b 1 J l b W 9 2 Z W R D b 2 x 1 b W 5 z M S 5 7 M j A y N y B G b 3 J l Y 2 F z d C B P S C B N a W x l c y w 0 N n 0 m c X V v d D s s J n F 1 b 3 Q 7 U 2 V j d G l v b j E v U 3 V t b W F y e U R h d G E v Q X V 0 b 1 J l b W 9 2 Z W R D b 2 x 1 b W 5 z M S 5 7 M j A y N y B G b 3 J l Y 2 F z d C B V R y B N a W x l c y w 0 N 3 0 m c X V v d D s s J n F 1 b 3 Q 7 U 2 V j d G l v b j E v U 3 V t b W F y e U R h d G E v Q X V 0 b 1 J l b W 9 2 Z W R D b 2 x 1 b W 5 z M S 5 7 M j A y N y B G b 3 J l Y 2 F z d C B S Z W 1 v d m F s I E 1 p b G V z L D Q 4 f S Z x d W 9 0 O y w m c X V v d D t T Z W N 0 a W 9 u M S 9 T d W 1 t Y X J 5 R G F 0 Y S 9 B d X R v U m V t b 3 Z l Z E N v b H V t b n M x L n s y M D I 3 I E Z v c m V j Y X N 0 I F R v d G F s I E Z l Z X Q s N D l 9 J n F 1 b 3 Q 7 L C Z x d W 9 0 O 1 N l Y 3 R p b 2 4 x L 1 N 1 b W 1 h c n l E Y X R h L 0 F 1 d G 9 S Z W 1 v d m V k Q 2 9 s d W 1 u c z E u e z I w M j c g R m 9 y Z W N h c 3 Q g T 0 g g R m V l d C w 1 M H 0 m c X V v d D s s J n F 1 b 3 Q 7 U 2 V j d G l v b j E v U 3 V t b W F y e U R h d G E v Q X V 0 b 1 J l b W 9 2 Z W R D b 2 x 1 b W 5 z M S 5 7 M j A y N y B G b 3 J l Y 2 F z d C B V R y B G Z W V 0 L D U x f S Z x d W 9 0 O y w m c X V v d D t T Z W N 0 a W 9 u M S 9 T d W 1 t Y X J 5 R G F 0 Y S 9 B d X R v U m V t b 3 Z l Z E N v b H V t b n M x L n s y M D I 3 I E Z v c m V j Y X N 0 I F J l b W 9 2 Y W w g R m V l d C w 1 M n 0 m c X V v d D s s J n F 1 b 3 Q 7 U 2 V j d G l v b j E v U 3 V t b W F y e U R h d G E v Q X V 0 b 1 J l b W 9 2 Z W R D b 2 x 1 b W 5 z M S 5 7 V W 5 h b G x v Y 2 F 0 Z W Q g V G 9 0 Y W w g R m 9 y Z W N h c 3 Q g T W l s Z X M s N T N 9 J n F 1 b 3 Q 7 L C Z x d W 9 0 O 1 N l Y 3 R p b 2 4 x L 1 N 1 b W 1 h c n l E Y X R h L 0 F 1 d G 9 S Z W 1 v d m V k Q 2 9 s d W 1 u c z E u e 1 V u Y W x s b 2 N h d G V k I E 9 I I E Z v c m V j Y X N 0 I E 1 p b G V z L D U 0 f S Z x d W 9 0 O y w m c X V v d D t T Z W N 0 a W 9 u M S 9 T d W 1 t Y X J 5 R G F 0 Y S 9 B d X R v U m V t b 3 Z l Z E N v b H V t b n M x L n t V b m F s b G 9 j Y X R l Z C B V R y B G b 3 J l Y 2 F z d C B N a W x l c y w 1 N X 0 m c X V v d D s s J n F 1 b 3 Q 7 U 2 V j d G l v b j E v U 3 V t b W F y e U R h d G E v Q X V 0 b 1 J l b W 9 2 Z W R D b 2 x 1 b W 5 z M S 5 7 V W 5 h b G x v Y 2 F 0 Z W Q g U m V t b 3 Z h b C B G b 3 J l Y 2 F z d C B N a W x l c y w 1 N n 0 m c X V v d D s s J n F 1 b 3 Q 7 U 2 V j d G l v b j E v U 3 V t b W F y e U R h d G E v Q X V 0 b 1 J l b W 9 2 Z W R D b 2 x 1 b W 5 z M S 5 7 Q 2 l 0 e S w 1 N 3 0 m c X V v d D s s J n F 1 b 3 Q 7 U 2 V j d G l v b j E v U 3 V t b W F y e U R h d G E v Q X V 0 b 1 J l b W 9 2 Z W R D b 2 x 1 b W 5 z M S 5 7 Q 2 9 1 b n R 5 L D U 4 f S Z x d W 9 0 O y w m c X V v d D t T Z W N 0 a W 9 u M S 9 T d W 1 t Y X J 5 R G F 0 Y S 9 B d X R v U m V t b 3 Z l Z E N v b H V t b n M x L n t M Y X R p d H V k Z S w 1 O X 0 m c X V v d D s s J n F 1 b 3 Q 7 U 2 V j d G l v b j E v U 3 V t b W F y e U R h d G E v Q X V 0 b 1 J l b W 9 2 Z W R D b 2 x 1 b W 5 z M S 5 7 T G 9 u Z 2 l 0 d W R l L D Y w f S Z x d W 9 0 O y w m c X V v d D t T Z W N 0 a W 9 u M S 9 T d W 1 t Y X J 5 R G F 0 Y S 9 B d X R v U m V t b 3 Z l Z E N v b H V t b n M x L n t N Q V Q s N j F 9 J n F 1 b 3 Q 7 L C Z x d W 9 0 O 1 N l Y 3 R p b 2 4 x L 1 N 1 b W 1 h c n l E Y X R h L 0 F 1 d G 9 S Z W 1 v d m V k Q 2 9 s d W 1 u c z E u e 1 J l Y W R 5 I H R v I E J y Z W F r I E d y b 3 V u Z C w 2 M n 0 m c X V v d D s s J n F 1 b 3 Q 7 U 2 V j d G l v b j E v U 3 V t b W F y e U R h d G E v Q X V 0 b 1 J l b W 9 2 Z W R D b 2 x 1 b W 5 z M S 5 7 U 0 F Q I E V z d C B P d X Q g R G F 0 Z S w 2 M 3 0 m c X V v d D s s J n F 1 b 3 Q 7 U 2 V j d G l v b j E v U 3 V t b W F y e U R h d G E v Q X V 0 b 1 J l b W 9 2 Z W R D b 2 x 1 b W 5 z M S 5 7 U E V O R C B J T i B E Y X R l L D Y 0 f S Z x d W 9 0 O y w m c X V v d D t T Z W N 0 a W 9 u M S 9 T d W 1 t Y X J 5 R G F 0 Y S 9 B d X R v U m V t b 3 Z l Z E N v b H V t b n M x L n t F e H B l Y 3 R l Z C B K b 2 l u d C B Q b 2 x l I E R h d G U s N j V 9 J n F 1 b 3 Q 7 L C Z x d W 9 0 O 1 N l Y 3 R p b 2 4 x L 1 N 1 b W 1 h c n l E Y X R h L 0 F 1 d G 9 S Z W 1 v d m V k Q 2 9 s d W 1 u c z E u e 0 p v a W 5 0 I F B v b G U g Q 2 9 t c G x l d G U s N j Z 9 J n F 1 b 3 Q 7 L C Z x d W 9 0 O 1 N l Y 3 R p b 2 4 x L 1 N 1 b W 1 h c n l E Y X R h L 0 F 1 d G 9 S Z W 1 v d m V k Q 2 9 s d W 1 u c z E u e 0 x h b m Q g Q 2 x l Y X I g R G F 0 Z S w 2 N 3 0 m c X V v d D s s J n F 1 b 3 Q 7 U 2 V j d G l v b j E v U 3 V t b W F y e U R h d G E v Q X V 0 b 1 J l b W 9 2 Z W R D b 2 x 1 b W 5 z M S 5 7 T G F u Z C B D b 2 1 w b G V 0 Z S w 2 O H 0 m c X V v d D s s J n F 1 b 3 Q 7 U 2 V j d G l v b j E v U 3 V t b W F y e U R h d G E v Q X V 0 b 1 J l b W 9 2 Z W R D b 2 x 1 b W 5 z M S 5 7 R V J U Q y B Q b G F u b m V k I E R h d G U s N j l 9 J n F 1 b 3 Q 7 L C Z x d W 9 0 O 1 N l Y 3 R p b 2 4 x L 1 N 1 b W 1 h c n l E Y X R h L 0 F 1 d G 9 S Z W 1 v d m V k Q 2 9 s d W 1 u c z E u e 0 V S V E M g Q 2 9 t c G x l d G U s N z B 9 J n F 1 b 3 Q 7 L C Z x d W 9 0 O 1 N l Y 3 R p b 2 4 x L 1 N 1 b W 1 h c n l E Y X R h L 0 F 1 d G 9 S Z W 1 v d m V k Q 2 9 s d W 1 u c z E u e 0 V 4 c G V j d G V k I F B l c m 1 p d C B E Y X R l L D c x f S Z x d W 9 0 O y w m c X V v d D t T Z W N 0 a W 9 u M S 9 T d W 1 t Y X J 5 R G F 0 Y S 9 B d X R v U m V t b 3 Z l Z E N v b H V t b n M x L n t Q Z X J t a X R z I E N v b X B s Z X R l L D c y f S Z x d W 9 0 O y w m c X V v d D t T Z W N 0 a W 9 u M S 9 T d W 1 t Y X J 5 R G F 0 Y S 9 B d X R v U m V t b 3 Z l Z E N v b H V t b n M x L n t W Z W c g Q 2 9 t c G x l d G V k L D c z f S Z x d W 9 0 O y w m c X V v d D t T Z W N 0 a W 9 u M S 9 T d W 1 t Y X J 5 R G F 0 Y S 9 B d X R v U m V t b 3 Z l Z E N v b H V t b n M x L n t W Z W c g U 3 R h c n Q s N z R 9 J n F 1 b 3 Q 7 L C Z x d W 9 0 O 1 N l Y 3 R p b 2 4 x L 1 N 1 b W 1 h c n l E Y X R h L 0 F 1 d G 9 S Z W 1 v d m V k Q 2 9 s d W 1 u c z E u e 0 V s Z W M g T V B Q I F J l c 2 9 1 c m N l L D c 1 f S Z x d W 9 0 O y w m c X V v d D t T Z W N 0 a W 9 u M S 9 T d W 1 t Y X J 5 R G F 0 Y S 9 B d X R v U m V t b 3 Z l Z E N v b H V t b n M x L n t F b G V j I E N v b n R y Y W N 0 b 3 I s N z Z 9 J n F 1 b 3 Q 7 L C Z x d W 9 0 O 1 N l Y 3 R p b 2 4 x L 1 N 1 b W 1 h c n l E Y X R h L 0 F 1 d G 9 S Z W 1 v d m V k Q 2 9 s d W 1 u c z E u e 0 1 Q U C B S Z X N v d X J j Z S w 3 N 3 0 m c X V v d D s s J n F 1 b 3 Q 7 U 2 V j d G l v b j E v U 3 V t b W F y e U R h d G E v Q X V 0 b 1 J l b W 9 2 Z W R D b 2 x 1 b W 5 z M S 5 7 Q 2 l 2 a W w g T V B Q I F J l c 2 9 1 c m N l L D c 4 f S Z x d W 9 0 O y w m c X V v d D t T Z W N 0 a W 9 u M S 9 T d W 1 t Y X J 5 R G F 0 Y S 9 B d X R v U m V t b 3 Z l Z E N v b H V t b n M x L n t D a X Z p b C B D b 2 5 0 c m F j d G 9 y L D c 5 f S Z x d W 9 0 O y w m c X V v d D t T Z W N 0 a W 9 u M S 9 T d W 1 t Y X J 5 R G F 0 Y S 9 B d X R v U m V t b 3 Z l Z E N v b H V t b n M x L n t D b 2 5 0 c m F j d C B S Z W F k e S B E Y X R l L D g w f S Z x d W 9 0 O y w m c X V v d D t T Z W N 0 a W 9 u M S 9 T d W 1 t Y X J 5 R G F 0 Y S 9 B d X R v U m V t b 3 Z l Z E N v b H V t b n M x L n t D b 2 5 0 c m F j d C B T d G F 0 d X M s O D F 9 J n F 1 b 3 Q 7 L C Z x d W 9 0 O 1 N l Y 3 R p b 2 4 x L 1 N 1 b W 1 h c n l E Y X R h L 0 F 1 d G 9 S Z W 1 v d m V k Q 2 9 s d W 1 u c z E u e 0 t N W i w 4 M n 0 m c X V v d D s s J n F 1 b 3 Q 7 U 2 V j d G l v b j E v U 3 V t b W F y e U R h d G E v Q X V 0 b 1 J l b W 9 2 Z W R D b 2 x 1 b W 5 z M S 5 7 M j A x O C B J b n N 0 Y W x s Z W Q g L S B S Z W 1 v d m F s L D g z f S Z x d W 9 0 O y w m c X V v d D t T Z W N 0 a W 9 u M S 9 T d W 1 t Y X J 5 R G F 0 Y S 9 B d X R v U m V t b 3 Z l Z E N v b H V t b n M x L n s y M D E 4 I E l u c 3 R h b G x l Z C A t I E 9 I L D g 0 f S Z x d W 9 0 O y w m c X V v d D t T Z W N 0 a W 9 u M S 9 T d W 1 t Y X J 5 R G F 0 Y S 9 B d X R v U m V t b 3 Z l Z E N v b H V t b n M x L n s y M D E 4 I E l u c 3 R h b G x l Z C A t I F V H L D g 1 f S Z x d W 9 0 O y w m c X V v d D t T Z W N 0 a W 9 u M S 9 T d W 1 t Y X J 5 R G F 0 Y S 9 B d X R v U m V t b 3 Z l Z E N v b H V t b n M x L n s y M D E 4 I F R v d G F s I E 1 p b G V z I E N v b X B s Z X R l Z C w 4 N n 0 m c X V v d D s s J n F 1 b 3 Q 7 U 2 V j d G l v b j E v U 3 V t b W F y e U R h d G E v Q X V 0 b 1 J l b W 9 2 Z W R D b 2 x 1 b W 5 z M S 5 7 M j A x O S B J b n N 0 Y W x s Z W Q g L S B S Z W 1 v d m F s L D g 3 f S Z x d W 9 0 O y w m c X V v d D t T Z W N 0 a W 9 u M S 9 T d W 1 t Y X J 5 R G F 0 Y S 9 B d X R v U m V t b 3 Z l Z E N v b H V t b n M x L n s y M D E 5 I E l u c 3 R h b G x l Z C A t I E 9 I L D g 4 f S Z x d W 9 0 O y w m c X V v d D t T Z W N 0 a W 9 u M S 9 T d W 1 t Y X J 5 R G F 0 Y S 9 B d X R v U m V t b 3 Z l Z E N v b H V t b n M x L n s y M D E 5 I E l u c 3 R h b G x l Z C A t I F V H L D g 5 f S Z x d W 9 0 O y w m c X V v d D t T Z W N 0 a W 9 u M S 9 T d W 1 t Y X J 5 R G F 0 Y S 9 B d X R v U m V t b 3 Z l Z E N v b H V t b n M x L n s y M D E 5 I F R v d G F s I E 1 p b G V z I E N v b X B s Z X R l Z C w 5 M H 0 m c X V v d D s s J n F 1 b 3 Q 7 U 2 V j d G l v b j E v U 3 V t b W F y e U R h d G E v Q X V 0 b 1 J l b W 9 2 Z W R D b 2 x 1 b W 5 z M S 5 7 M j A y M C B J b n N 0 Y W x s Z W Q g L S B S Z W 1 v d m F s L D k x f S Z x d W 9 0 O y w m c X V v d D t T Z W N 0 a W 9 u M S 9 T d W 1 t Y X J 5 R G F 0 Y S 9 B d X R v U m V t b 3 Z l Z E N v b H V t b n M x L n s y M D I w I E l u c 3 R h b G x l Z C A t I E 9 I L D k y f S Z x d W 9 0 O y w m c X V v d D t T Z W N 0 a W 9 u M S 9 T d W 1 t Y X J 5 R G F 0 Y S 9 B d X R v U m V t b 3 Z l Z E N v b H V t b n M x L n s y M D I w I E l u c 3 R h b G x l Z C A t I F V H L D k z f S Z x d W 9 0 O y w m c X V v d D t T Z W N 0 a W 9 u M S 9 T d W 1 t Y X J 5 R G F 0 Y S 9 B d X R v U m V t b 3 Z l Z E N v b H V t b n M x L n s y M D I w I F R v d G F s I E 1 p b G V z I E N v b X B s Z X R l Z C w 5 N H 0 m c X V v d D s s J n F 1 b 3 Q 7 U 2 V j d G l v b j E v U 3 V t b W F y e U R h d G E v Q X V 0 b 1 J l b W 9 2 Z W R D b 2 x 1 b W 5 z M S 5 7 M j A y M S B J b n N 0 Y W x s Z W Q g L S B S Z W 1 v d m F s L D k 1 f S Z x d W 9 0 O y w m c X V v d D t T Z W N 0 a W 9 u M S 9 T d W 1 t Y X J 5 R G F 0 Y S 9 B d X R v U m V t b 3 Z l Z E N v b H V t b n M x L n s y M D I x I E l u c 3 R h b G x l Z C A t I E 9 I L D k 2 f S Z x d W 9 0 O y w m c X V v d D t T Z W N 0 a W 9 u M S 9 T d W 1 t Y X J 5 R G F 0 Y S 9 B d X R v U m V t b 3 Z l Z E N v b H V t b n M x L n s y M D I x I E l u c 3 R h b G x l Z C A t I F V H L D k 3 f S Z x d W 9 0 O y w m c X V v d D t T Z W N 0 a W 9 u M S 9 T d W 1 t Y X J 5 R G F 0 Y S 9 B d X R v U m V t b 3 Z l Z E N v b H V t b n M x L n s y M D I x I F R v d G F s I E 1 p b G V z I E N v b X B s Z X R l Z C w 5 O H 0 m c X V v d D s s J n F 1 b 3 Q 7 U 2 V j d G l v b j E v U 3 V t b W F y e U R h d G E v Q X V 0 b 1 J l b W 9 2 Z W R D b 2 x 1 b W 5 z M S 5 7 M j A y M i B J b n N 0 Y W x s Z W Q g L S B S Z W 1 v d m F s L D k 5 f S Z x d W 9 0 O y w m c X V v d D t T Z W N 0 a W 9 u M S 9 T d W 1 t Y X J 5 R G F 0 Y S 9 B d X R v U m V t b 3 Z l Z E N v b H V t b n M x L n s y M D I y I E l u c 3 R h b G x l Z C A t I E 9 I L D E w M H 0 m c X V v d D s s J n F 1 b 3 Q 7 U 2 V j d G l v b j E v U 3 V t b W F y e U R h d G E v Q X V 0 b 1 J l b W 9 2 Z W R D b 2 x 1 b W 5 z M S 5 7 M j A y M i B J b n N 0 Y W x s Z W Q g L S B V R y w x M D F 9 J n F 1 b 3 Q 7 L C Z x d W 9 0 O 1 N l Y 3 R p b 2 4 x L 1 N 1 b W 1 h c n l E Y X R h L 0 F 1 d G 9 S Z W 1 v d m V k Q 2 9 s d W 1 u c z E u e z I w M j I g V G 9 0 Y W w g T W l s Z X M g Q 2 9 t c G x l d G V k L D E w M n 0 m c X V v d D s s J n F 1 b 3 Q 7 U 2 V j d G l v b j E v U 3 V t b W F y e U R h d G E v Q X V 0 b 1 J l b W 9 2 Z W R D b 2 x 1 b W 5 z M S 5 7 M j A y M y B J b n N 0 Y W x s Z W Q g L S B S Z W 1 v d m F s L D E w M 3 0 m c X V v d D s s J n F 1 b 3 Q 7 U 2 V j d G l v b j E v U 3 V t b W F y e U R h d G E v Q X V 0 b 1 J l b W 9 2 Z W R D b 2 x 1 b W 5 z M S 5 7 M j A y M y B J b n N 0 Y W x s Z W Q g L S B P S C w x M D R 9 J n F 1 b 3 Q 7 L C Z x d W 9 0 O 1 N l Y 3 R p b 2 4 x L 1 N 1 b W 1 h c n l E Y X R h L 0 F 1 d G 9 S Z W 1 v d m V k Q 2 9 s d W 1 u c z E u e z I w M j M g S W 5 z d G F s b G V k I C 0 g V U c s M T A 1 f S Z x d W 9 0 O y w m c X V v d D t T Z W N 0 a W 9 u M S 9 T d W 1 t Y X J 5 R G F 0 Y S 9 B d X R v U m V t b 3 Z l Z E N v b H V t b n M x L n s y M D I z I F R v d G F s I E 1 p b G V z I E N v b X B s Z X R l Z C w x M D Z 9 J n F 1 b 3 Q 7 L C Z x d W 9 0 O 1 N l Y 3 R p b 2 4 x L 1 N 1 b W 1 h c n l E Y X R h L 0 F 1 d G 9 S Z W 1 v d m V k Q 2 9 s d W 1 u c z E u e z I w M j Q g S W 5 z d G F s b G V k I C 0 g U m V t b 3 Z h b C w x M D d 9 J n F 1 b 3 Q 7 L C Z x d W 9 0 O 1 N l Y 3 R p b 2 4 x L 1 N 1 b W 1 h c n l E Y X R h L 0 F 1 d G 9 S Z W 1 v d m V k Q 2 9 s d W 1 u c z E u e z I w M j Q g S W 5 z d G F s b G V k I C 0 g T 0 g s M T A 4 f S Z x d W 9 0 O y w m c X V v d D t T Z W N 0 a W 9 u M S 9 T d W 1 t Y X J 5 R G F 0 Y S 9 B d X R v U m V t b 3 Z l Z E N v b H V t b n M x L n s y M D I 0 I E l u c 3 R h b G x l Z C A t I F V H L D E w O X 0 m c X V v d D s s J n F 1 b 3 Q 7 U 2 V j d G l v b j E v U 3 V t b W F y e U R h d G E v Q X V 0 b 1 J l b W 9 2 Z W R D b 2 x 1 b W 5 z M S 5 7 M j A y N C B U b 3 R h b C B N a W x l c y B D b 2 1 w b G V 0 Z W Q s M T E w f S Z x d W 9 0 O y w m c X V v d D t T Z W N 0 a W 9 u M S 9 T d W 1 t Y X J 5 R G F 0 Y S 9 B d X R v U m V t b 3 Z l Z E N v b H V t b n M x L n t U b 3 R h b C B J b n N 0 Y W x s Z W Q g T W l s Z X M s M T E x f S Z x d W 9 0 O y w m c X V v d D t T Z W N 0 a W 9 u M S 9 T d W 1 t Y X J 5 R G F 0 Y S 9 B d X R v U m V t b 3 Z l Z E N v b H V t b n M x L n t S Z W 1 h a W 5 p b m c g U G x h b m 5 l Z C B N a W x l c y w x M T J 9 J n F 1 b 3 Q 7 L C Z x d W 9 0 O 1 N l Y 3 R p b 2 4 x L 1 N 1 b W 1 h c n l E Y X R h L 0 F 1 d G 9 S Z W 1 v d m V k Q 2 9 s d W 1 u c z E u e 1 F B I F B h c 3 M s M T E z f S Z x d W 9 0 O y w m c X V v d D t T Z W N 0 a W 9 u M S 9 T d W 1 t Y X J 5 R G F 0 Y S 9 B d X R v U m V t b 3 Z l Z E N v b H V t b n M x L n t R Q S B G a X g s M T E 0 f S Z x d W 9 0 O y w m c X V v d D t T Z W N 0 a W 9 u M S 9 T d W 1 t Y X J 5 R G F 0 Y S 9 B d X R v U m V t b 3 Z l Z E N v b H V t b n M x L n t R Q S B S Z W 1 h a W 5 p b m c s M T E 1 f S Z x d W 9 0 O y w m c X V v d D t T Z W N 0 a W 9 u M S 9 T d W 1 t Y X J 5 R G F 0 Y S 9 B d X R v U m V t b 3 Z l Z E N v b H V t b n M x L n t J Q S B Q Y X N z L D E x N n 0 m c X V v d D s s J n F 1 b 3 Q 7 U 2 V j d G l v b j E v U 3 V t b W F y e U R h d G E v Q X V 0 b 1 J l b W 9 2 Z W R D b 2 x 1 b W 5 z M S 5 7 Q 2 9 u c 3 R y d W N 0 a W 9 u I E 5 v d G V z L D E x N 3 0 m c X V v d D s s J n F 1 b 3 Q 7 U 2 V j d G l v b j E v U 3 V t b W F y e U R h d G E v Q X V 0 b 1 J l b W 9 2 Z W R D b 2 x 1 b W 5 z M S 5 7 R F M y N C B T d G F 0 d X M s M T E 4 f S Z x d W 9 0 O y w m c X V v d D t T Z W N 0 a W 9 u M S 9 T d W 1 t Y X J 5 R G F 0 Y S 9 B d X R v U m V t b 3 Z l Z E N v b H V t b n M x L n t D T j I 0 I E 9 1 d C B E Y X R l L D E x O X 0 m c X V v d D s s J n F 1 b 3 Q 7 U 2 V j d G l v b j E v U 3 V t b W F y e U R h d G E v Q X V 0 b 1 J l b W 9 2 Z W R D b 2 x 1 b W 5 z M S 5 7 Q 0 x J Q 0 s g Q 2 9 u c 3 R y d W N 0 a W 9 u I F N 0 Y X J 0 L D E y M H 0 m c X V v d D s s J n F 1 b 3 Q 7 U 2 V j d G l v b j E v U 3 V t b W F y e U R h d G E v Q X V 0 b 1 J l b W 9 2 Z W R D b 2 x 1 b W 5 z M S 5 7 Q 0 x J Q 0 s g Q 2 l 2 a W w g U 3 R h c n Q s M T I x f S Z x d W 9 0 O y w m c X V v d D t T Z W N 0 a W 9 u M S 9 T d W 1 t Y X J 5 R G F 0 Y S 9 B d X R v U m V t b 3 Z l Z E N v b H V t b n M x L n t D T E l D S y B D a X Z p b C B F b m Q s M T I y f S Z x d W 9 0 O y w m c X V v d D t T Z W N 0 a W 9 u M S 9 T d W 1 t Y X J 5 R G F 0 Y S 9 B d X R v U m V t b 3 Z l Z E N v b H V t b n M x L n t D T E l D S y B F b G V j d H J p Y y B T d G F y d C w x M j N 9 J n F 1 b 3 Q 7 L C Z x d W 9 0 O 1 N l Y 3 R p b 2 4 x L 1 N 1 b W 1 h c n l E Y X R h L 0 F 1 d G 9 S Z W 1 v d m V k Q 2 9 s d W 1 u c z E u e 0 N M S U N L I E V s Z W N 0 c m l j I E V u Z C w x M j R 9 J n F 1 b 3 Q 7 L C Z x d W 9 0 O 1 N l Y 3 R p b 2 4 x L 1 N 1 b W 1 h c n l E Y X R h L 0 F 1 d G 9 S Z W 1 v d m V k Q 2 9 s d W 1 u c z E u e 0 N M S U N L I E N v b n N 0 c n V j d G l v b i B F b m Q s M T I 1 f S Z x d W 9 0 O y w m c X V v d D t T Z W N 0 a W 9 u M S 9 T d W 1 t Y X J 5 R G F 0 Y S 9 B d X R v U m V t b 3 Z l Z E N v b H V t b n M x L n t Q N i B D b 2 5 z d H J 1 Y 3 R p b 2 4 g U 3 R h c n Q s M T I 2 f S Z x d W 9 0 O y w m c X V v d D t T Z W N 0 a W 9 u M S 9 T d W 1 t Y X J 5 R G F 0 Y S 9 B d X R v U m V t b 3 Z l Z E N v b H V t b n M x L n t Q N i B P c G V y Y X R p d m U g R G F 0 Z S w x M j d 9 J n F 1 b 3 Q 7 L C Z x d W 9 0 O 1 N l Y 3 R p b 2 4 x L 1 N 1 b W 1 h c n l E Y X R h L 0 F 1 d G 9 S Z W 1 v d m V k Q 2 9 s d W 1 u c z E u e 1 F B I F B h c 3 M g T 0 g s M T I 4 f S Z x d W 9 0 O y w m c X V v d D t T Z W N 0 a W 9 u M S 9 T d W 1 t Y X J 5 R G F 0 Y S 9 B d X R v U m V t b 3 Z l Z E N v b H V t b n M x L n t R Q S B Q Y X N z I F V H L D E y O X 0 m c X V v d D s s J n F 1 b 3 Q 7 U 2 V j d G l v b j E v U 3 V t b W F y e U R h d G E v Q X V 0 b 1 J l b W 9 2 Z W R D b 2 x 1 b W 5 z M S 5 7 U U E g U G F z c y B S Z W 1 v d m F s L D E z M H 0 m c X V v d D s s J n F 1 b 3 Q 7 U 2 V j d G l v b j E v U 3 V t b W F y e U R h d G E v Q X V 0 b 1 J l b W 9 2 Z W R D b 2 x 1 b W 5 z M S 5 7 U U E g R m l 4 I E 9 I L D E z M X 0 m c X V v d D s s J n F 1 b 3 Q 7 U 2 V j d G l v b j E v U 3 V t b W F y e U R h d G E v Q X V 0 b 1 J l b W 9 2 Z W R D b 2 x 1 b W 5 z M S 5 7 U U E g R m l 4 I F V H L D E z M n 0 m c X V v d D s s J n F 1 b 3 Q 7 U 2 V j d G l v b j E v U 3 V t b W F y e U R h d G E v Q X V 0 b 1 J l b W 9 2 Z W R D b 2 x 1 b W 5 z M S 5 7 U U E g R m l 4 I F J l b W 9 2 Y W w s M T M z f S Z x d W 9 0 O y w m c X V v d D t T Z W N 0 a W 9 u M S 9 T d W 1 t Y X J 5 R G F 0 Y S 9 B d X R v U m V t b 3 Z l Z E N v b H V t b n M x L n t N Y X R l c m l h b H M g U m V h Z H k s M T M 0 f S Z x d W 9 0 O y w m c X V v d D t T Z W N 0 a W 9 u M S 9 T d W 1 t Y X J 5 R G F 0 Y S 9 B d X R v U m V t b 3 Z l Z E N v b H V t b n M x L n t S Z W F k a W 5 l c 3 M g T m 9 0 Z X M s M T M 1 f S Z x d W 9 0 O y w m c X V v d D t T Z W N 0 a W 9 u M S 9 T d W 1 t Y X J 5 R G F 0 Y S 9 B d X R v U m V t b 3 Z l Z E N v b H V t b n M x L n t Q c m 9 q Z W N 0 I F R 5 c G U s M T M 2 f S Z x d W 9 0 O y w m c X V v d D t T Z W N 0 a W 9 u M S 9 T d W 1 t Y X J 5 R G F 0 Y S 9 B d X R v U m V t b 3 Z l Z E N v b H V t b n M x L n t p Q X V k a X Q g V X B s b 2 F k Z W Q s M T M 3 f S Z x d W 9 0 O y w m c X V v d D t T Z W N 0 a W 9 u M S 9 T d W 1 t Y X J 5 R G F 0 Y S 9 B d X R v U m V t b 3 Z l Z E N v b H V t b n M x L n t J Q S B Q Y X N z I E 9 I L D E z O H 0 m c X V v d D s s J n F 1 b 3 Q 7 U 2 V j d G l v b j E v U 3 V t b W F y e U R h d G E v Q X V 0 b 1 J l b W 9 2 Z W R D b 2 x 1 b W 5 z M S 5 7 S U E g U G F z c y B V R y w x M z l 9 J n F 1 b 3 Q 7 L C Z x d W 9 0 O 1 N l Y 3 R p b 2 4 x L 1 N 1 b W 1 h c n l E Y X R h L 0 F 1 d G 9 S Z W 1 v d m V k Q 2 9 s d W 1 u c z E u e 0 l B I F B h c 3 M g U m V t b 3 Z h b C w x N D B 9 J n F 1 b 3 Q 7 L C Z x d W 9 0 O 1 N l Y 3 R p b 2 4 x L 1 N 1 b W 1 h c n l E Y X R h L 0 F 1 d G 9 S Z W 1 v d m V k Q 2 9 s d W 1 u c z E u e 0 l B I E Z h a W w g T 0 g s M T Q x f S Z x d W 9 0 O y w m c X V v d D t T Z W N 0 a W 9 u M S 9 T d W 1 t Y X J 5 R G F 0 Y S 9 B d X R v U m V t b 3 Z l Z E N v b H V t b n M x L n t J Q S B G Y W l s I F V H L D E 0 M n 0 m c X V v d D s s J n F 1 b 3 Q 7 U 2 V j d G l v b j E v U 3 V t b W F y e U R h d G E v Q X V 0 b 1 J l b W 9 2 Z W R D b 2 x 1 b W 5 z M S 5 7 S U E g R m F p b C B S Z W 1 v d m F s L D E 0 M 3 0 m c X V v d D s s J n F 1 b 3 Q 7 U 2 V j d G l v b j E v U 3 V t b W F y e U R h d G E v Q X V 0 b 1 J l b W 9 2 Z W R D b 2 x 1 b W 5 z M S 5 7 S U E g R m F p b C w x N D R 9 J n F 1 b 3 Q 7 L C Z x d W 9 0 O 1 N l Y 3 R p b 2 4 x L 1 N 1 b W 1 h c n l E Y X R h L 0 F 1 d G 9 S Z W 1 v d m V k Q 2 9 s d W 1 u c z E u e 1 V O U 0 M g S W 4 g R G F 0 Z S w x N D V 9 J n F 1 b 3 Q 7 L C Z x d W 9 0 O 1 N l Y 3 R p b 2 4 x L 1 N 1 b W 1 h c n l E Y X R h L 0 F 1 d G 9 S Z W 1 v d m V k Q 2 9 s d W 1 u c z E u e 1 V O U 0 M g T 3 V 0 I E R h d G U s M T Q 2 f S Z x d W 9 0 O y w m c X V v d D t T Z W N 0 a W 9 u M S 9 T d W 1 t Y X J 5 R G F 0 Y S 9 B d X R v U m V t b 3 Z l Z E N v b H V t b n M x L n t Q c m U t R W 5 n L i B D b 2 1 w b G V 0 Z S w x N D d 9 J n F 1 b 3 Q 7 L C Z x d W 9 0 O 1 N l Y 3 R p b 2 4 x L 1 N 1 b W 1 h c n l E Y X R h L 0 F 1 d G 9 S Z W 1 v d m V k Q 2 9 s d W 1 u c z E u e 1 B y Z S 1 F b m c u I E 1 0 Z y B E Y X R l L D E 0 O H 0 m c X V v d D s s J n F 1 b 3 Q 7 U 2 V j d G l v b j E v U 3 V t b W F y e U R h d G E v Q X V 0 b 1 J l b W 9 2 Z W R D b 2 x 1 b W 5 z M S 5 7 Q m F z Z S B N Y X A g U 3 R h d H V z L D E 0 O X 0 m c X V v d D s s J n F 1 b 3 Q 7 U 2 V j d G l v b j E v U 3 V t b W F y e U R h d G E v Q X V 0 b 1 J l b W 9 2 Z W R D b 2 x 1 b W 5 z M S 5 7 R X h w Z W N 0 Z W Q g Q m F z Z S B N Y X A g Q 2 9 t c G x l d G U s M T U w f S Z x d W 9 0 O y w m c X V v d D t T Z W N 0 a W 9 u M S 9 T d W 1 t Y X J 5 R G F 0 Y S 9 B d X R v U m V t b 3 Z l Z E N v b H V t b n M x L n t X b 3 J r c G x h b i B T d G F 0 d X M s M T U x f S Z x d W 9 0 O y w m c X V v d D t T Z W N 0 a W 9 u M S 9 T d W 1 t Y X J 5 R G F 0 Y S 9 B d X R v U m V t b 3 Z l Z E N v b H V t b n M x L n t D a X Z p b C B D b 2 1 w b G V 0 Z S w x N T J 9 J n F 1 b 3 Q 7 L C Z x d W 9 0 O 1 N l Y 3 R p b 2 4 x L 1 N 1 b W 1 h c n l E Y X R h L 0 F 1 d G 9 S Z W 1 v d m V k Q 2 9 s d W 1 u c z E u e 0 h G V E Q g V G l l c i w x N T N 9 J n F 1 b 3 Q 7 L C Z x d W 9 0 O 1 N l Y 3 R p b 2 4 x L 1 N 1 b W 1 h c n l E Y X R h L 0 F 1 d G 9 S Z W 1 v d m V k Q 2 9 s d W 1 u c z E u e 0 N p c m N 1 a X Q s M T U 0 f S Z x d W 9 0 O y w m c X V v d D t T Z W N 0 a W 9 u M S 9 T d W 1 t Y X J 5 R G F 0 Y S 9 B d X R v U m V t b 3 Z l Z E N v b H V t b n M x L n t D a X J j d W l 0 I E 5 h b W U s M T U 1 f S Z x d W 9 0 O y w m c X V v d D t T Z W N 0 a W 9 u M S 9 T d W 1 t Y X J 5 R G F 0 Y S 9 B d X R v U m V t b 3 Z l Z E N v b H V t b n M x L n t B U E Q g V j I g V H J h b m N o Z S w x N T Z 9 J n F 1 b 3 Q 7 L C Z x d W 9 0 O 1 N l Y 3 R p b 2 4 x L 1 N 1 b W 1 h c n l E Y X R h L 0 F 1 d G 9 S Z W 1 v d m V k Q 2 9 s d W 1 u c z E u e 0 F Q R C B W M y B U c m F u Y 2 h l L D E 1 N 3 0 m c X V v d D s s J n F 1 b 3 Q 7 U 2 V j d G l v b j E v U 3 V t b W F y e U R h d G E v Q X V 0 b 1 J l b W 9 2 Z W R D b 2 x 1 b W 5 z M S 5 7 V j I g U m l z a y B S Z W R 1 Y 3 R p b 2 4 g d 2 l 0 a G l u I F R y Y W 5 j a G V z L D E 1 O H 0 m c X V v d D s s J n F 1 b 3 Q 7 U 2 V j d G l v b j E v U 3 V t b W F y e U R h d G E v Q X V 0 b 1 J l b W 9 2 Z W R D b 2 x 1 b W 5 z M S 5 7 V j M g U m l z a y B S Z W R 1 Y 3 R p b 2 4 g d 2 l 0 a G l u I F R y Y W 5 j a G V z L D E 1 O X 0 m c X V v d D s s J n F 1 b 3 Q 7 U 2 V j d G l v b j E v U 3 V t b W F y e U R h d G E v Q X V 0 b 1 J l b W 9 2 Z W R D b 2 x 1 b W 5 z M S 5 7 Q X B w b G l j Y W J s Z S B N b 2 R l b C B S a X N r I F J l Z H V j d G l v b i B 3 a X R o a W 4 g V H J h b m N o Z X M s M T Y w f S Z x d W 9 0 O y w m c X V v d D t T Z W N 0 a W 9 u M S 9 T d W 1 t Y X J 5 R G F 0 Y S 9 B d X R v U m V t b 3 Z l Z E N v b H V t b n M x L n t J T j A z I E N v b X B s Z X R p b 2 4 g R G F 0 Z S w x N j F 9 J n F 1 b 3 Q 7 L C Z x d W 9 0 O 1 N l Y 3 R p b 2 4 x L 1 N 1 b W 1 h c n l E Y X R h L 0 F 1 d G 9 S Z W 1 v d m V k Q 2 9 s d W 1 u c z E u e 1 J p c 2 s g U m F u a y A y M D E 4 L D E 2 M n 0 m c X V v d D s s J n F 1 b 3 Q 7 U 2 V j d G l v b j E v U 3 V t b W F y e U R h d G E v Q X V 0 b 1 J l b W 9 2 Z W R D b 2 x 1 b W 5 z M S 5 7 Q 2 l y Y 3 V p d C B Q c m 9 0 Z W N 0 a W 9 u I F p v b m U s M T Y z f S Z x d W 9 0 O y w m c X V v d D t T Z W N 0 a W 9 u M S 9 T d W 1 t Y X J 5 R G F 0 Y S 9 B d X R v U m V t b 3 Z l Z E N v b H V t b n M x L n t S a X N r I F J h b m s g M j A y M S w x N j R 9 J n F 1 b 3 Q 7 L C Z x d W 9 0 O 1 N l Y 3 R p b 2 4 x L 1 N 1 b W 1 h c n l E Y X R h L 0 F 1 d G 9 S Z W 1 v d m V k Q 2 9 s d W 1 u c z E u e 1 J p c 2 s g U m F u a y A y M D I y L D E 2 N X 0 m c X V v d D s s J n F 1 b 3 Q 7 U 2 V j d G l v b j E v U 3 V t b W F y e U R h d G E v Q X V 0 b 1 J l b W 9 2 Z W R D b 2 x 1 b W 5 z M S 5 7 V G 9 w I D U l I F J p c 2 s g Q 1 B a c y A o d j M p L D E 2 N n 0 m c X V v d D s s J n F 1 b 3 Q 7 U 2 V j d G l v b j E v U 3 V t b W F y e U R h d G E v Q X V 0 b 1 J l b W 9 2 Z W R D b 2 x 1 b W 5 z M S 5 7 M j A y M i B S a X N r I F R y Y W 5 j a G V z I H Y z L D E 2 N 3 0 m c X V v d D s s J n F 1 b 3 Q 7 U 2 V j d G l v b j E v U 3 V t b W F y e U R h d G E v Q X V 0 b 1 J l b W 9 2 Z W R D b 2 x 1 b W 5 z M S 5 7 M j A y M y B V R y B T Y 2 V u Y X J p b y w x N j h 9 J n F 1 b 3 Q 7 L C Z x d W 9 0 O 1 N l Y 3 R p b 2 4 x L 1 N 1 b W 1 h c n l E Y X R h L 0 F 1 d G 9 S Z W 1 v d m V k Q 2 9 s d W 1 u c z E u e 0 R y Y W Z 0 I E Z 1 d H V y Z S B Z Z W F y I F B s Y W 5 u a W 5 n L D E 2 O X 0 m c X V v d D s s J n F 1 b 3 Q 7 U 2 V j d G l v b j E v U 3 V t b W F y e U R h d G E v Q X V 0 b 1 J l b W 9 2 Z W R D b 2 x 1 b W 5 z M S 5 7 T F R J U C B S a X N r I E 1 v Z G V s I E F w c G x p Y 2 F 0 a W 9 u L D E 3 M H 0 m c X V v d D s s J n F 1 b 3 Q 7 U 2 V j d G l v b j E v U 3 V t b W F y e U R h d G E v Q X V 0 b 1 J l b W 9 2 Z W R D b 2 x 1 b W 5 z M S 5 7 Q X B w c m 9 2 Y W w g Q 2 F 0 Z W d v c n k s M T c x f S Z x d W 9 0 O y w m c X V v d D t T Z W N 0 a W 9 u M S 9 T d W 1 t Y X J 5 R G F 0 Y S 9 B d X R v U m V t b 3 Z l Z E N v b H V t b n M x L n t D b 3 N 0 I F R 5 c G U s M T c y f S Z x d W 9 0 O y w m c X V v d D t T Z W N 0 a W 9 u M S 9 T d W 1 t Y X J 5 R G F 0 Y S 9 B d X R v U m V t b 3 Z l Z E N v b H V t b n M x L n t I Y X J k Z W 5 p b m c g T W V 0 a G 9 k L D E 3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1 b W 1 h c n l E Y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l E Y X R h L 0 F k Z G V k J T I w Q 3 V z d G 9 t J T I w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l E Y X R h L 0 F k Z G V k J T I w Q 2 9 u Z G l 0 a W 9 u Y W w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R G F 0 Y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U R h d G E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U R h d G E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l E Y X R h L 0 N h c G l 0 Y W x p e m V k J T I w R W F j a C U y M F d v c m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R G F 0 Y S 9 U c m l t b W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l E Y X R h L 1 J l c G x h Y 2 V k J T I w V m F s d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8 6 2 9 r P M E k U C 1 C p P Z 3 A r g H Q A A A A A C A A A A A A A D Z g A A w A A A A B A A A A D 1 M 0 B x v n 8 N / V W j 8 a 4 M R a R P A A A A A A S A A A C g A A A A E A A A A G 6 K H M P F j e E L C R 9 Z Q l 0 M J O Z Q A A A A y m R x 7 T G m m j K M X 9 b 6 V 3 p 7 6 6 c g O v k 7 r d B 3 i 5 b + r c 8 S T P 6 S Z 2 F 7 w j g k 4 w 9 a J 8 a G T X l n Z M 1 J l 9 8 l 0 D F P C x n T m I / n V y / a q K p m e s D 8 s N u u 6 y x I b d o U A A A A 6 T c 1 v V H s n s S 7 j 6 8 0 K L k r E I e A j h M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6" ma:contentTypeDescription="Create a new document." ma:contentTypeScope="" ma:versionID="5fe2671ccf995d91308367134f80f94e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e7d03463675d01ec114beef3511a05aa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E7BE76-FBBB-4B42-ADCF-C36E69159B4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FDA80DA-BF87-44AB-AB81-E48891CF7F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209DB0-9DD4-450D-AB32-DFF1125A21E2}">
  <ds:schemaRefs>
    <ds:schemaRef ds:uri="http://purl.org/dc/terms/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e0cce852-5f9c-445c-9e4f-940f14a227d8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10FC35C-A21D-47BA-A979-DB6BAD910C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3837e6c-d705-437e-b3ab-e6d8024f5ca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Q2 a-k</vt:lpstr>
      <vt:lpstr>Q2 l-m</vt:lpstr>
      <vt:lpstr>Definitions</vt:lpstr>
    </vt:vector>
  </TitlesOfParts>
  <Manager/>
  <Company>Pacific Gas and Electric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Santos, Jerry</dc:creator>
  <cp:keywords/>
  <dc:description/>
  <cp:lastModifiedBy>Renner, Taylor</cp:lastModifiedBy>
  <cp:revision/>
  <dcterms:created xsi:type="dcterms:W3CDTF">2023-07-26T18:38:00Z</dcterms:created>
  <dcterms:modified xsi:type="dcterms:W3CDTF">2024-04-17T20:45:46Z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pgeRecordCategory">
    <vt:lpwstr/>
  </property>
  <property fmtid="{D5CDD505-2E9C-101B-9397-08002B2CF9AE}" pid="5" name="MSIP_Label_64fb56ae-b253-43b2-ae76-5b0fef4d3037_Enabled">
    <vt:lpwstr>true</vt:lpwstr>
  </property>
  <property fmtid="{D5CDD505-2E9C-101B-9397-08002B2CF9AE}" pid="6" name="MSIP_Label_64fb56ae-b253-43b2-ae76-5b0fef4d3037_SetDate">
    <vt:lpwstr>2024-02-08T01:42:44Z</vt:lpwstr>
  </property>
  <property fmtid="{D5CDD505-2E9C-101B-9397-08002B2CF9AE}" pid="7" name="MSIP_Label_64fb56ae-b253-43b2-ae76-5b0fef4d3037_Method">
    <vt:lpwstr>Privileged</vt:lpwstr>
  </property>
  <property fmtid="{D5CDD505-2E9C-101B-9397-08002B2CF9AE}" pid="8" name="MSIP_Label_64fb56ae-b253-43b2-ae76-5b0fef4d3037_Name">
    <vt:lpwstr>Internal (With Markings)</vt:lpwstr>
  </property>
  <property fmtid="{D5CDD505-2E9C-101B-9397-08002B2CF9AE}" pid="9" name="MSIP_Label_64fb56ae-b253-43b2-ae76-5b0fef4d3037_SiteId">
    <vt:lpwstr>44ae661a-ece6-41aa-bc96-7c2c85a08941</vt:lpwstr>
  </property>
  <property fmtid="{D5CDD505-2E9C-101B-9397-08002B2CF9AE}" pid="10" name="MSIP_Label_64fb56ae-b253-43b2-ae76-5b0fef4d3037_ActionId">
    <vt:lpwstr>b05b211b-ab2e-4814-af4c-34ca0feaa8a8</vt:lpwstr>
  </property>
  <property fmtid="{D5CDD505-2E9C-101B-9397-08002B2CF9AE}" pid="11" name="MSIP_Label_64fb56ae-b253-43b2-ae76-5b0fef4d3037_ContentBits">
    <vt:lpwstr>3</vt:lpwstr>
  </property>
</Properties>
</file>