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JOSr\OneDrive - PGE\Desktop\WMP - 06.16.21\"/>
    </mc:Choice>
  </mc:AlternateContent>
  <xr:revisionPtr revIDLastSave="0" documentId="13_ncr:1_{8FCC4931-54FE-4CD7-A4C6-872B5A4C31E1}" xr6:coauthVersionLast="45" xr6:coauthVersionMax="46" xr10:uidLastSave="{00000000-0000-0000-0000-000000000000}"/>
  <bookViews>
    <workbookView xWindow="-120" yWindow="-120" windowWidth="29040" windowHeight="17325" xr2:uid="{00000000-000D-0000-FFFF-FFFF00000000}"/>
  </bookViews>
  <sheets>
    <sheet name="2021 WMP Discovery Log" sheetId="1" r:id="rId1"/>
  </sheets>
  <definedNames>
    <definedName name="_xlnm._FilterDatabase" localSheetId="0" hidden="1">'2021 WMP Discovery Log'!$A$2:$P$333</definedName>
    <definedName name="Z_8ADA4D4F_E1B7_4B10_B10F_E6AA9F62C0BD_.wvu.FilterData" localSheetId="0" hidden="1">'2021 WMP Discovery Log'!$A$2:$T$233</definedName>
    <definedName name="Z_A672B5E7_9BA0_4352_9D02_C2B33964EC73_.wvu.FilterData" localSheetId="0" hidden="1">'2021 WMP Discovery Log'!$A$2:$N$233</definedName>
    <definedName name="Z_DA8330DF_3124_4809_B14A_FAD2E403CF29_.wvu.FilterData" localSheetId="0" hidden="1">'2021 WMP Discovery Log'!$A$2:$N$233</definedName>
    <definedName name="Z_FBBE9BB5_AAC5_4D0C_A10C_305E1DB1FF90_.wvu.FilterData" localSheetId="0" hidden="1">'2021 WMP Discovery Log'!$A$2:$T$233</definedName>
  </definedNames>
  <calcPr calcId="191028"/>
  <customWorkbookViews>
    <customWorkbookView name="CS" guid="{8ADA4D4F-E1B7-4B10-B10F-E6AA9F62C0BD}" maximized="1" windowWidth="0" windowHeight="0" activeSheetId="0"/>
    <customWorkbookView name="M718" guid="{DA8330DF-3124-4809-B14A-FAD2E403CF29}" maximized="1" windowWidth="0" windowHeight="0" activeSheetId="0"/>
    <customWorkbookView name="Vegetarians" guid="{FBBE9BB5-AAC5-4D0C-A10C-305E1DB1FF90}" maximized="1" windowWidth="0" windowHeight="0" activeSheetId="0"/>
    <customWorkbookView name="K8S4" guid="{A672B5E7-9BA0-4352-9D02-C2B33964EC73}"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5" roundtripDataSignature="AMtx7mj+NZuFTQgt9S534+zzTsU3s0r1iA=="/>
    </ext>
  </extLst>
</workbook>
</file>

<file path=xl/calcChain.xml><?xml version="1.0" encoding="utf-8"?>
<calcChain xmlns="http://schemas.openxmlformats.org/spreadsheetml/2006/main">
  <c r="N339" i="1" l="1"/>
  <c r="N340" i="1"/>
  <c r="N341" i="1"/>
  <c r="N342" i="1"/>
  <c r="N343" i="1"/>
  <c r="N344" i="1"/>
  <c r="N345" i="1"/>
  <c r="N346" i="1"/>
  <c r="N347" i="1"/>
  <c r="N348" i="1"/>
  <c r="N349" i="1"/>
  <c r="N350" i="1"/>
  <c r="N351" i="1"/>
  <c r="N352" i="1"/>
  <c r="N353" i="1"/>
  <c r="N354" i="1"/>
  <c r="N355" i="1"/>
  <c r="N356" i="1"/>
  <c r="N357" i="1"/>
  <c r="N358" i="1"/>
  <c r="N359" i="1"/>
  <c r="N360" i="1"/>
  <c r="N361" i="1"/>
  <c r="F347" i="1"/>
  <c r="F348" i="1"/>
  <c r="F349" i="1"/>
  <c r="F350" i="1"/>
  <c r="F346" i="1"/>
  <c r="F345" i="1"/>
  <c r="F344" i="1"/>
  <c r="F343" i="1"/>
  <c r="F342" i="1"/>
  <c r="F341" i="1"/>
  <c r="F340" i="1"/>
  <c r="F339" i="1"/>
  <c r="F335" i="1"/>
  <c r="F336" i="1"/>
  <c r="F337" i="1"/>
  <c r="F338" i="1"/>
  <c r="N338" i="1" l="1"/>
  <c r="N337" i="1"/>
  <c r="N336" i="1"/>
  <c r="N335" i="1"/>
  <c r="N334" i="1" l="1"/>
  <c r="F334" i="1"/>
  <c r="N333" i="1" l="1"/>
  <c r="N332" i="1"/>
  <c r="N331" i="1"/>
  <c r="N330" i="1"/>
  <c r="N329" i="1"/>
  <c r="N328" i="1"/>
  <c r="N327" i="1"/>
  <c r="N326" i="1"/>
  <c r="N325" i="1"/>
  <c r="N324" i="1"/>
  <c r="F325" i="1" l="1"/>
  <c r="F326" i="1"/>
  <c r="F327" i="1"/>
  <c r="F328" i="1"/>
  <c r="F329" i="1"/>
  <c r="F330" i="1"/>
  <c r="F331" i="1"/>
  <c r="F332" i="1"/>
  <c r="F333" i="1"/>
  <c r="F324" i="1"/>
  <c r="N323" i="1"/>
  <c r="F323" i="1"/>
  <c r="N322" i="1" l="1"/>
  <c r="F322" i="1"/>
  <c r="N321" i="1" l="1"/>
  <c r="F321" i="1"/>
  <c r="N320" i="1" l="1"/>
  <c r="N319" i="1"/>
  <c r="N318" i="1"/>
  <c r="N317" i="1"/>
  <c r="N316" i="1"/>
  <c r="F320" i="1"/>
  <c r="F319" i="1"/>
  <c r="F318" i="1"/>
  <c r="F317" i="1"/>
  <c r="F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F315" i="1" l="1"/>
  <c r="F314" i="1"/>
  <c r="F313" i="1"/>
  <c r="F312" i="1"/>
  <c r="F311" i="1"/>
  <c r="F291" i="1" l="1"/>
  <c r="F292" i="1"/>
  <c r="F293" i="1"/>
  <c r="F294" i="1"/>
  <c r="F295" i="1"/>
  <c r="F296" i="1"/>
  <c r="F297" i="1"/>
  <c r="F298" i="1"/>
  <c r="F299" i="1"/>
  <c r="F300" i="1"/>
  <c r="F301" i="1"/>
  <c r="F302" i="1"/>
  <c r="F303" i="1"/>
  <c r="F304" i="1"/>
  <c r="F305" i="1"/>
  <c r="F306" i="1"/>
  <c r="F307" i="1"/>
  <c r="F308" i="1"/>
  <c r="F309" i="1"/>
  <c r="F310"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28" i="1"/>
  <c r="N229" i="1"/>
  <c r="N230" i="1"/>
  <c r="N231" i="1"/>
  <c r="N232" i="1"/>
  <c r="F290" i="1"/>
  <c r="F272" i="1"/>
  <c r="F289" i="1"/>
  <c r="F288" i="1"/>
  <c r="F287" i="1"/>
  <c r="F286" i="1"/>
  <c r="F285" i="1"/>
  <c r="F284" i="1"/>
  <c r="F283" i="1"/>
  <c r="F282" i="1"/>
  <c r="F281" i="1"/>
  <c r="F280" i="1"/>
  <c r="F279" i="1"/>
  <c r="F278" i="1"/>
  <c r="F277" i="1"/>
  <c r="F276" i="1"/>
  <c r="F275" i="1"/>
  <c r="F274" i="1"/>
  <c r="F273" i="1"/>
  <c r="F271" i="1"/>
  <c r="F270" i="1"/>
  <c r="F269" i="1"/>
  <c r="F268" i="1"/>
  <c r="F267" i="1"/>
  <c r="F266" i="1"/>
  <c r="F265" i="1"/>
  <c r="F264" i="1"/>
  <c r="F263" i="1"/>
  <c r="F262" i="1"/>
  <c r="F261" i="1"/>
  <c r="F260" i="1"/>
  <c r="F259" i="1"/>
  <c r="F258" i="1"/>
  <c r="F257" i="1"/>
  <c r="F256" i="1"/>
  <c r="F231" i="1"/>
  <c r="F232" i="1"/>
  <c r="N237" i="1"/>
  <c r="N219" i="1"/>
  <c r="N208" i="1"/>
  <c r="N209" i="1"/>
  <c r="N210" i="1"/>
  <c r="N211" i="1"/>
  <c r="N212" i="1"/>
  <c r="N213" i="1"/>
  <c r="N214" i="1"/>
  <c r="N215" i="1"/>
  <c r="N216" i="1"/>
  <c r="N217" i="1"/>
  <c r="N218" i="1"/>
  <c r="N220" i="1"/>
  <c r="N221" i="1"/>
  <c r="N222" i="1"/>
  <c r="N223" i="1"/>
  <c r="N224" i="1"/>
  <c r="N225" i="1"/>
  <c r="N226" i="1"/>
  <c r="N227" i="1"/>
  <c r="N233" i="1"/>
  <c r="N234" i="1"/>
  <c r="N235" i="1"/>
  <c r="N236" i="1"/>
  <c r="N238" i="1"/>
  <c r="N239" i="1"/>
  <c r="N240" i="1"/>
  <c r="N241" i="1"/>
  <c r="N242" i="1"/>
  <c r="N243" i="1"/>
  <c r="N244" i="1"/>
  <c r="N245" i="1"/>
  <c r="N246" i="1"/>
  <c r="N247" i="1"/>
  <c r="N248" i="1"/>
  <c r="F233" i="1" l="1"/>
  <c r="F234" i="1"/>
  <c r="F235" i="1"/>
  <c r="F236" i="1"/>
  <c r="F237" i="1"/>
  <c r="F238" i="1"/>
  <c r="F239" i="1"/>
  <c r="F240" i="1"/>
  <c r="F241" i="1"/>
  <c r="F242" i="1"/>
  <c r="F243" i="1"/>
  <c r="F244" i="1"/>
  <c r="F245" i="1"/>
  <c r="F246" i="1"/>
  <c r="F247" i="1"/>
  <c r="F248" i="1"/>
  <c r="F249" i="1"/>
  <c r="F250" i="1"/>
  <c r="F251" i="1"/>
  <c r="F252" i="1"/>
  <c r="F253" i="1"/>
  <c r="F254" i="1"/>
  <c r="F255" i="1"/>
  <c r="F230" i="1" l="1"/>
  <c r="F229" i="1"/>
  <c r="F228" i="1"/>
  <c r="F227" i="1" l="1"/>
  <c r="F226" i="1"/>
  <c r="F225" i="1"/>
  <c r="F224" i="1"/>
  <c r="F223" i="1"/>
  <c r="F222" i="1"/>
  <c r="F221" i="1"/>
  <c r="F220" i="1"/>
  <c r="F219" i="1" l="1"/>
  <c r="F218" i="1"/>
  <c r="F217" i="1"/>
  <c r="F216" i="1"/>
  <c r="F215" i="1"/>
  <c r="F209" i="1"/>
  <c r="F210" i="1"/>
  <c r="F211" i="1"/>
  <c r="F212" i="1"/>
  <c r="F213" i="1"/>
  <c r="F214" i="1"/>
  <c r="F208" i="1"/>
  <c r="N207" i="1" l="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F198" i="1" l="1"/>
  <c r="F199" i="1"/>
  <c r="F200" i="1"/>
  <c r="F201" i="1"/>
  <c r="F202" i="1"/>
  <c r="F203" i="1"/>
  <c r="F204" i="1"/>
  <c r="F205" i="1"/>
  <c r="F206" i="1"/>
  <c r="F207" i="1"/>
  <c r="F197" i="1"/>
  <c r="F196" i="1" l="1"/>
  <c r="F195" i="1"/>
  <c r="F194" i="1"/>
  <c r="F189" i="1" l="1"/>
  <c r="F190" i="1"/>
  <c r="F191" i="1"/>
  <c r="F192" i="1"/>
  <c r="F193" i="1"/>
  <c r="F188" i="1"/>
  <c r="F187" i="1"/>
  <c r="F186" i="1"/>
  <c r="F185" i="1"/>
  <c r="F184" i="1"/>
  <c r="F183" i="1"/>
  <c r="F182" i="1"/>
  <c r="F181" i="1"/>
  <c r="F180" i="1"/>
  <c r="F169" i="1" l="1"/>
  <c r="F170" i="1"/>
  <c r="F171" i="1"/>
  <c r="F172" i="1"/>
  <c r="F173" i="1"/>
  <c r="F174" i="1"/>
  <c r="F175" i="1"/>
  <c r="F176" i="1"/>
  <c r="F177" i="1"/>
  <c r="F178" i="1"/>
  <c r="F179" i="1"/>
  <c r="F168" i="1"/>
  <c r="F154" i="1"/>
  <c r="F155" i="1"/>
  <c r="F156" i="1"/>
  <c r="F157" i="1"/>
  <c r="F158" i="1"/>
  <c r="F159" i="1"/>
  <c r="F160" i="1"/>
  <c r="F161" i="1"/>
  <c r="F162" i="1"/>
  <c r="F163" i="1"/>
  <c r="F164" i="1"/>
  <c r="F165" i="1"/>
  <c r="F166" i="1"/>
  <c r="F167" i="1"/>
  <c r="F153" i="1"/>
  <c r="N152" i="1" l="1"/>
  <c r="N151" i="1"/>
  <c r="N150" i="1"/>
  <c r="F152" i="1"/>
  <c r="F151" i="1"/>
  <c r="F150" i="1"/>
  <c r="N149" i="1" l="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F149" i="1" l="1"/>
  <c r="F148" i="1" l="1"/>
  <c r="F147" i="1"/>
  <c r="F146" i="1"/>
  <c r="F145" i="1"/>
  <c r="F144" i="1"/>
  <c r="F143" i="1"/>
  <c r="F142" i="1"/>
  <c r="F141" i="1"/>
  <c r="F140" i="1"/>
  <c r="F139" i="1"/>
  <c r="F138" i="1"/>
  <c r="F137" i="1"/>
  <c r="F124" i="1" l="1"/>
  <c r="F125" i="1"/>
  <c r="F126" i="1"/>
  <c r="F127" i="1"/>
  <c r="F128" i="1"/>
  <c r="F129" i="1"/>
  <c r="F130" i="1"/>
  <c r="F131" i="1"/>
  <c r="F132" i="1"/>
  <c r="F133" i="1"/>
  <c r="F134" i="1"/>
  <c r="F135" i="1"/>
  <c r="F136" i="1"/>
  <c r="E107" i="1" l="1"/>
  <c r="F107" i="1" s="1"/>
  <c r="F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F105" i="1"/>
  <c r="F104" i="1"/>
  <c r="F103" i="1"/>
  <c r="F102" i="1"/>
  <c r="F101" i="1"/>
  <c r="E108" i="1" l="1"/>
  <c r="F100" i="1"/>
  <c r="F99" i="1"/>
  <c r="F98" i="1"/>
  <c r="F97" i="1"/>
  <c r="F96" i="1"/>
  <c r="F95" i="1"/>
  <c r="F94" i="1"/>
  <c r="F93" i="1"/>
  <c r="E109" i="1" l="1"/>
  <c r="F108" i="1"/>
  <c r="F92" i="1"/>
  <c r="F91" i="1"/>
  <c r="F90" i="1"/>
  <c r="F89" i="1"/>
  <c r="F88" i="1"/>
  <c r="F87" i="1"/>
  <c r="F86" i="1"/>
  <c r="F85" i="1"/>
  <c r="F84" i="1"/>
  <c r="E110" i="1" l="1"/>
  <c r="F109" i="1"/>
  <c r="F75" i="1"/>
  <c r="F76" i="1"/>
  <c r="F77" i="1"/>
  <c r="F78" i="1"/>
  <c r="F79" i="1"/>
  <c r="F80" i="1"/>
  <c r="F81" i="1"/>
  <c r="F82" i="1"/>
  <c r="F83" i="1"/>
  <c r="E111" i="1" l="1"/>
  <c r="F110" i="1"/>
  <c r="N74" i="1"/>
  <c r="N73" i="1"/>
  <c r="N72" i="1"/>
  <c r="N71" i="1"/>
  <c r="N70" i="1"/>
  <c r="N69" i="1"/>
  <c r="N68" i="1"/>
  <c r="N67" i="1"/>
  <c r="N66" i="1"/>
  <c r="N65" i="1"/>
  <c r="N64" i="1"/>
  <c r="N63" i="1"/>
  <c r="N62" i="1"/>
  <c r="N61" i="1"/>
  <c r="N60" i="1"/>
  <c r="N59" i="1"/>
  <c r="N58" i="1"/>
  <c r="N57" i="1"/>
  <c r="N56" i="1"/>
  <c r="N55" i="1"/>
  <c r="F74" i="1"/>
  <c r="F73" i="1"/>
  <c r="F72" i="1"/>
  <c r="F71" i="1"/>
  <c r="F70" i="1"/>
  <c r="F69" i="1"/>
  <c r="F68" i="1"/>
  <c r="F67" i="1"/>
  <c r="F66" i="1"/>
  <c r="F65" i="1"/>
  <c r="F64" i="1"/>
  <c r="F63" i="1"/>
  <c r="F62" i="1"/>
  <c r="F61" i="1"/>
  <c r="F60" i="1"/>
  <c r="F59" i="1"/>
  <c r="F58" i="1"/>
  <c r="F57" i="1"/>
  <c r="F56" i="1"/>
  <c r="F55" i="1"/>
  <c r="E112" i="1" l="1"/>
  <c r="F111"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N6" i="1"/>
  <c r="N5" i="1"/>
  <c r="N4" i="1"/>
  <c r="N3" i="1"/>
  <c r="E113" i="1" l="1"/>
  <c r="F112" i="1"/>
  <c r="F48" i="1"/>
  <c r="F49" i="1"/>
  <c r="F50" i="1"/>
  <c r="F51" i="1"/>
  <c r="F52" i="1"/>
  <c r="F53" i="1"/>
  <c r="F54" i="1"/>
  <c r="F47" i="1"/>
  <c r="F46" i="1"/>
  <c r="F45" i="1"/>
  <c r="E114" i="1" l="1"/>
  <c r="F113" i="1"/>
  <c r="F44" i="1"/>
  <c r="F43" i="1"/>
  <c r="F42" i="1"/>
  <c r="F41" i="1"/>
  <c r="E115" i="1" l="1"/>
  <c r="F114"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F3" i="1"/>
  <c r="E116" i="1" l="1"/>
  <c r="F115" i="1"/>
  <c r="A54" i="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E117" i="1" l="1"/>
  <c r="F116" i="1"/>
  <c r="E118" i="1" l="1"/>
  <c r="F117" i="1"/>
  <c r="E119" i="1" l="1"/>
  <c r="F118" i="1"/>
  <c r="E120" i="1" l="1"/>
  <c r="F119" i="1"/>
  <c r="E121" i="1" l="1"/>
  <c r="F120" i="1"/>
  <c r="E122" i="1" l="1"/>
  <c r="F121" i="1"/>
  <c r="E123" i="1" l="1"/>
  <c r="F123" i="1" s="1"/>
  <c r="F122" i="1"/>
</calcChain>
</file>

<file path=xl/sharedStrings.xml><?xml version="1.0" encoding="utf-8"?>
<sst xmlns="http://schemas.openxmlformats.org/spreadsheetml/2006/main" count="2387" uniqueCount="758">
  <si>
    <t>Count</t>
  </si>
  <si>
    <t xml:space="preserve">Party Name </t>
  </si>
  <si>
    <t>DR Set #</t>
  </si>
  <si>
    <t>Data Request</t>
  </si>
  <si>
    <t>Question
No.</t>
  </si>
  <si>
    <t>Question ID</t>
  </si>
  <si>
    <t>Question Text</t>
  </si>
  <si>
    <t>Requestor</t>
  </si>
  <si>
    <t>Date 
Rec'd</t>
  </si>
  <si>
    <t>Final Due Date</t>
  </si>
  <si>
    <t xml:space="preserve"> Date Sent</t>
  </si>
  <si>
    <t xml:space="preserve">Number of Atchs </t>
  </si>
  <si>
    <t>NDA required</t>
  </si>
  <si>
    <t xml:space="preserve">Description </t>
  </si>
  <si>
    <t>Category</t>
  </si>
  <si>
    <t>Subcategory</t>
  </si>
  <si>
    <t>CalPA</t>
  </si>
  <si>
    <t>35</t>
  </si>
  <si>
    <t>CalPA-35</t>
  </si>
  <si>
    <t>Please provide a list of all publicly owned electric utilities and electrical cooperatives (collectively, POUs) that you supply in part or whole</t>
  </si>
  <si>
    <t>Alan Wehrman; Matthew Yunge; Matthew Karle; Carolyn Chen</t>
  </si>
  <si>
    <t>Yes</t>
  </si>
  <si>
    <t>Utility Relationships</t>
  </si>
  <si>
    <t>Supplied power</t>
  </si>
  <si>
    <t>For each publicly owned electric utility and electrical cooperative (collectively, POUs) to which you supply power, please respond to the following: 
a) Have you coordinated with the POU to ensure resilience of the POU during a public safety power shutoff (PSPS) event that you initiate? Please describe the nature of this coordination if so. 
b) In 2020, what coordination, planning, or other activities took place between you and the POU to mitigate the effect of a potential PG&amp;E-initiated PSPS event on the POU and its customers?</t>
  </si>
  <si>
    <t>PSPS Coordination</t>
  </si>
  <si>
    <t xml:space="preserve">Regarding your wildfire risk model:
a) Have you developed a risk-estimation model that quantifies the wildfire risk level of each of your circuits?
b) If the answer to question 3(a) is yes, explain the finest level physical granularity (i.e. individual equipment, pole/tower, circuit-segment, circuit) with which you assess the wildfire risk level of your facilities.
c) If the answer to question 3(a) is yes, explain the finest level of temporal granularity (i.e. day, week, month, year) with which you assess the wildfire risk level of your facilities.
d) How are transmission and distribution circuits treated differently in the model referred to in question 3(a)?
e) Does the model in question 3(a) allow you to rank circuits or circuit-segments by risk level?
f) Does the model in question 3(a) rank transmission and distribution circuits together or separately?
g) Are your wildfire risk model’s outputs for transmission and distribution circuits comparable to each other? </t>
  </si>
  <si>
    <t>Risk Modeling</t>
  </si>
  <si>
    <t>Granularity</t>
  </si>
  <si>
    <t>Provide an Excel table of all distribution circuits existing in 2020 (as rows) that includes the following information in separate columns. Items (a) through (g) are features of the circuit. Items (h) through (ddd) pertain to work performed for each circuit.
a. Circuit Name
b. Total Circuit Miles
c. Circuit Voltage
d. Wildfire Risk Level2
e. Circuit SAIDI (System Average Interruption Duration Index)
f. Circuit SAIFI (System Average Interruption Frequency Index)
g. Circuit MAIFI (Momentary Average Interruption Frequency Index)
h. Miles of Enhanced Vegetation Management (EVM) Work in Non-HighFire Threat District (HFTD) Areas in 2020
i. Miles of EVM Work in HFTD Tier 2 in 2020
j. Miles of EVM Work in HFTD Tier 3 in 2020
k. Miles of Routine Vegetation Management Work in Non-High-Fire Threat District (HFTD) Areas in 2020
l. Miles of Routine Vegetation Management Work in HFTD Tier 2 in 2020
m. Miles of Routine Vegetation Management Work in HFTD Tier 3 in 2020
n. Miles of Covered Conductor Installed in Non-HFTD in 2018
o. Miles of Covered Conductor Installed in Non-HFTD in 2019
p. Miles of Covered Conductor Installed in Non-HFTD in 2020
q. Miles of Covered Conductor Installed in HFTD Tier 2 in 2018
r. Miles of Covered Conductor Installed in HFTD Tier 2 in 2019
s. Miles of Covered Conductor Installed in HFTD Tier 2 in 2020
t. Miles of Covered Conductor Installed in HFTD Tier 3 in 2018
u. Miles of Covered Conductor Installed in HFTD Tier 3 in 2019 
v. Miles of Covered Conductor Installed in HFTD Tier 3 in 2020
w. Number of Poles Replaced in Non-HFTD in 2018
x. Number of Poles Replaced in Non-HFTD in 2019
y. Number of Poles Replaced in Non-HFTD in 2020
z. Number of Poles Replaced HFTD Tier 2 in 2018
aa. Number of Poles Replaced HFTD Tier 2 in 2019
bb. Number of Poles Replaced HFTD Tier 2 in 2020
cc. Number of Poles Replaced HFTD Tier 3 in 2018
dd. Number of Poles Replaced HFTD Tier 3 in 2019
ee. Number of Poles Replaced HFTD Tier 3 in 2020
ff. Miles of Underground Conductor Installation in Non-HFTD in 2018
gg. Miles of Underground Conductor Installation in Non-HFTD in 2019
hh. Miles of Underground Conductor Installation in Non-HFTD in 2020
ii. Miles of Underground Conductor Installation in HFTD Tier 2 in 2018
jj. Miles of Underground Conductor Installation in HFTD Tier 2 in 2019
kk. Miles of Underground Conductor Installation in HFTD Tier 2 in 2020
ll. Miles of Underground Conductor Installation in HFTD Tier 3 in 2018
mm. Miles of Underground Conductor Installation in HFTD Tier 3 in 2018
nn. Miles of Underground Conductor Installation in HFTD Tier 3 in 2019
oo. Miles of Underground Conductor Installation in HFTD Tier 3 in 2020
pp. Miles of Light Detection and Ranging (LiDAR) Inspection in Non-HFTD in 2020
qq. Miles of LiDAR Inspection HFTD Tier 2 in 2020
rr. Miles of LiDAR Inspection HFTD Tier 3 in 2020
ss. Number of Detailed Overhead Inspections in Non-HFTD in 2020
tt. Number of Detailed Overhead Inspections HFTD Tier 2 in 2020
uu. Number of Detailed Overhead Inspections HFTD Tier 3 in 2020
vv. Number of Sectionalization Devices Installed in Non-HFTD in 2018
ww. Number of Sectionalization Devices Installed in Non-HFTD in 2019
xx. Number of Sectionalization Devices Installed in Non-HFTD in 2020
yy. Number of Sectionalization Devices Installed HFTD Tier 2 in 2018
zz. Number of Sectionalization Devices Installed HFTD Tier 2 in 2019
aaa. Number of Sectionalization Devices Installed HFTD Tier 2 in 2020
bbb. Number of Sectionalization Devices Installed HFTD Tier 3 in 2018
ccc. Number of Sectionalization Devices Installed HFTD Tier 3 in 2019
ddd. Number of Sectionalization Devices Installed HFTD Tier 3 in 2020</t>
  </si>
  <si>
    <t xml:space="preserve">Distribution Circuit </t>
  </si>
  <si>
    <t>Work Performed</t>
  </si>
  <si>
    <t>Provide an Excel table of all transmission circuits (as rows) that includes the same information listed above in Question 4(a)-(ddd).</t>
  </si>
  <si>
    <t>Transmission Circuit</t>
  </si>
  <si>
    <t>6A</t>
  </si>
  <si>
    <t xml:space="preserve">For each WMP initiative listed below, please state how the Wildfire Risk Levels provided in the Excel spreadsheet for Questions 4 and 5 influenced where you performed work in 2020 and how work was sequenced.
a) EVM
b) Covered conductor installation
c) Pole replacement
d) Undergrounding
e) Grid sectionalization
f) Detailed inspections of distribution assets
g) Detailed inspections of transmission assets
h) Aerial inspections of transmission assets
i) Aerial inspections of distribution assets
j) LiDAR inspections of distribution assets
k) LiDAR inspections of transmission assets </t>
  </si>
  <si>
    <t>Wildfire Risk Levels</t>
  </si>
  <si>
    <t>Work Planning</t>
  </si>
  <si>
    <t>6B</t>
  </si>
  <si>
    <t>6C</t>
  </si>
  <si>
    <t>6D</t>
  </si>
  <si>
    <t>6E</t>
  </si>
  <si>
    <t>6F</t>
  </si>
  <si>
    <t>6G</t>
  </si>
  <si>
    <t>6H</t>
  </si>
  <si>
    <t>6I</t>
  </si>
  <si>
    <t>6J</t>
  </si>
  <si>
    <t>6K</t>
  </si>
  <si>
    <t>For each WMP initiative listed below, please complete Table A below, showing how much of the work you completed in 2020 was performed on distribution circuit-segments in each risk quintile.
a) EVM
b) Covered conductor
c) Pole replacement
d) Undergrounding
e) Grid sectionalization
f) Climbing inspections
g) Aerial inspections
h) LiDAR inspections</t>
  </si>
  <si>
    <t xml:space="preserve">For each WMP initiative listed below, please complete Table B below, showing how much of the work you completed in 2020 was performed on transmission circuit-segments in each risk quintile.
a) EVM
b) Covered conductor
c) Pole replacement
d) Undergrounding
e) Grid sectionalization
f) Climbing inspections
g) Aerial inspections
h) LiDAR inspections </t>
  </si>
  <si>
    <t xml:space="preserve">Regarding your PSPS circuit modeling capabilities:
a) Please describe your present circuit modeling capabilities with regard to PSPS thresholds (“PSPS circuit modeling capabilities”), including with what level of granularity they are able to determine how circuit hardening efforts or other changes to a line segment will affect PSPS thresholds.
b) Please describe any improvements to the present PSPS circuit modeling capability that you expect to enact in 2021.
c) Please describe the expected state of your PSPS circuit modeling capabilities at the conclusion of the 2020-2022 WMP cycle. </t>
  </si>
  <si>
    <t>PSPS Modeling</t>
  </si>
  <si>
    <t xml:space="preserve">For each program identified in WMP section 5.3, Plan Program Targets:
a) Provide the annual program targets from the year 2019 onward as identified in the 2019 WMP filing.
b) Provide the annual program targets from the year 2020 onward as identified in the 2020 WMP filing.
c) List the actual work completed for 2019.
d) List the actual work completed for 2020. </t>
  </si>
  <si>
    <t>WMP Section 5.3</t>
  </si>
  <si>
    <t>Plan Program Targets</t>
  </si>
  <si>
    <t>For each mitigation initiative identified in WMP section 7.3.1, Financial data on mitigation initiatives:
a) Provide the spending forecasts from the year 2019 onward as identified in the 2019 WMP filing.
b) Provide the spending forecasts from the year 2020 onward as identified in the 2020 WMP filing.
c) Provide the actual spending for 2019.
d) Provide the actual spending for 2020.</t>
  </si>
  <si>
    <t>WMP Section 7.3.1</t>
  </si>
  <si>
    <t>Financial Data</t>
  </si>
  <si>
    <t>Please identify and provide a copy of all quality assurance or quality control (QA/QC) reports — conducted by both internal and external entities — that were completed since January 1, 2020 and that examined any programs, initiatives, or strategies described in your 2020 Wildfire Mitigation Plan. External entities include, but are not limited to, contractors, auditors, Independent Evaluators, and the Federal Monitor.</t>
  </si>
  <si>
    <t>WMP Activities</t>
  </si>
  <si>
    <t>QA/QC Reports</t>
  </si>
  <si>
    <t xml:space="preserve">Provide an Excel table of all defects in the year 2020 found by the Wildfire Safety Division’s Compliance Branch (as rows) that includes the following information in separate columns.
a) Associated Circuit Name
b) Defect Type
c) Description of defect
d) WMP initiative associated with defect
e) Date that defect was identified
f) Date that defect was corrected
g) Priority level of corresponding corrective tag
h) Location of defect (latitude/longitude) </t>
  </si>
  <si>
    <t>WSD Compliance Branch</t>
  </si>
  <si>
    <t>Audit Reports</t>
  </si>
  <si>
    <t>36</t>
  </si>
  <si>
    <t>CalPA-36</t>
  </si>
  <si>
    <t xml:space="preserve">a) How many PG&amp;E employees were qualified to perform climbing inspections of transmission towers as of January 1, 2021?
b) How many PG&amp;E contractors were qualified to perform climbing inspections of transmission towers as of January 1, 2021?
c) How frequently are PG&amp;E employee climbing inspectors of transmission towers requalified?
d) How frequently are PG&amp;E contractor climbing inspectors of transmission towers requalified?
e) Please respond to questions 1(a) and 1(b) with the appropriate numbers that correspond to January 1 of:
i. 2018.
ii. 2019.
iii. 2020. </t>
  </si>
  <si>
    <t>Matthew Yunge; Alan Wehrman; Carolyn Chen</t>
  </si>
  <si>
    <t>Inspections</t>
  </si>
  <si>
    <t>Transmission</t>
  </si>
  <si>
    <t xml:space="preserve">a) How many PG&amp;E employees were qualified to perform drone inspections of transmission towers as of January 1, 2021?
b) How many PG&amp;E contractors were qualified to perform drone inspections of transmission towers as of January 1, 2021?
c) How frequently are PG&amp;E employee drone inspectors of transmission towers requalified?
d) How frequently are PG&amp;E contractor drone inspectors of transmission towers requalified?
e) Please respond to questions 2(a) and 2(b) with the appropriate numbers that correspond to January 1 of:
i. 2018.
ii. 2019.
iii. 2020. </t>
  </si>
  <si>
    <t>Drones</t>
  </si>
  <si>
    <t xml:space="preserve">a) How many PG&amp;E employees were qualified to perform detailed ground inspections of transmission towers as of January 1, 2021?
b) How many PG&amp;E contractors were qualified to perform detailed ground inspections of transmission towers as of January 1, 2021?
c) How frequently are PG&amp;E employee detailed ground inspectors of transmission towers requalified?
d) How frequently are PG&amp;E contractor detailed ground inspectors of transmission towers requalified?
e) Please respond to questions 3(a) and 3(b) with the appropriate numbers that correspond to January 1 of:
i. 2018.
ii. 2019.
iii. 2020. </t>
  </si>
  <si>
    <t>Please provide the following:
a) The average amount of person-hours to perform a single climbing inspection of a transmission tower in 2020.
b) The minimum amount of person-hours spent on a single climbing inspection of a transmission tower in 2020.
c) The total amount of person-hours spent on climbing inspections of transmission towers in 2020.
d) The total number of transmission towers that PG&amp;E performed climbing inspections on in 2020.
e) The total number of climbing inspections of transmission towers performed in 2020.
f) Please respond to questions 4(a) through 4(e) for:
i. 2018.
ii. 2019</t>
  </si>
  <si>
    <t>Please provide the following:
a) The average amount of person-hours to perform a single drone inspection of a. transmission tower in 2020.
b) The minimum amount of person-hours spent on a single drone inspection of a transmission tower in 2020.
c) The total amount of person-hours spent on drone inspections of transmission towers in 2020.
d) The total number of transmission towers that PG&amp;E performed drone inspections on in 2020.
e) The total number of drone inspections of transmission towers performed in 2020.
f) Please respond to questions 5(a) through 5(e) for:
i. 2018. 
ii. 2019</t>
  </si>
  <si>
    <t xml:space="preserve">Please provide the following:
a) The average amount of person-hours to perform a single detailed ground inspection of a transmission tower in 2020.
b) The minimum amount of person-hours spent on a single detailed ground inspection of a transmission tower in 2020.
c) The total amount of person-hours spent on detailed ground inspections of transmission towers in 2020.
d) The total number of transmission towers that PG&amp;E performed detailed ground inspections on in 2020.
e) The total number of detailed ground inspections of transmission towers performed in 2020.
f) Please respond to questions 6(a) through 6(e) for:
i. 2018.
ii. 2019. </t>
  </si>
  <si>
    <t xml:space="preserve">a) How many Priority A corrective tags were issued as a result of transmission tower climbing inspections in 2020?
b) How many Priority B corrective tags were issued as a result of transmission tower climbing inspections in 2020?
c) Please respond to questions 7(a) through 7(b) for:
i. 2018.
ii. 2019. </t>
  </si>
  <si>
    <t xml:space="preserve">a) How many Priority A corrective tags were issued as a result of transmission tower drone inspections in 2020?
b) How many Priority B corrective tags were issued as a result of transmission tower drone inspections in 2020?
c) Please respond to questions 8(a) through 8(b) for:
i. 2018.
ii. 2019. </t>
  </si>
  <si>
    <t xml:space="preserve">a) How many Priority A corrective tags were issued as a result of transmission tower detailed ground inspections in 2020?
b) How many Priority B corrective tags were issued as a result of transmission tower detailed ground inspections in 2020? 
c) Please respond to questions 9(a) through 9(b) for:
i. 2018.
ii. 2019. </t>
  </si>
  <si>
    <t xml:space="preserve">a) How many Priority A corrective tags were issued as a result of work verification or quality control of transmission tower climbing inspections in 2020?
b) How many Priority B corrective tags were issued as a result of work verification or quality control of transmission tower climbing inspections in 2020?
c) Please respond to questions 10(a) through 10(b) for:
i. 2018.
ii. 2019. </t>
  </si>
  <si>
    <t xml:space="preserve">a) How many Priority A corrective tags were issued as a result of work verification or quality control of transmission tower drone inspections in 2020?
b) How many Priority B corrective tags were issued as a result of work verification or quality control of transmission tower drone inspections in 2020?
c) Please respond to questions 11(a) through 11(b) for:
i. 2018.
ii. 2019. </t>
  </si>
  <si>
    <t xml:space="preserve">a) How many Priority A corrective tags were issued as a result of work verification or quality control of transmission tower detailed ground inspections in 2020?
b) How many Priority B corrective tags were issued as a result of work verification or quality F45control of transmission tower detailed ground inspections in 2020?
c) Please respond to questions 12(a) through 12(b) for:
i. 2018.
ii. 2019. </t>
  </si>
  <si>
    <t xml:space="preserve">Please provide:
a) All current training materials that PG&amp;E uses to train inspectors1
 for transmission tower inspections.2
b) All current guidelines, protocols, and checklists that PG&amp;E directs its inspectors to use for transmission tower inspections. </t>
  </si>
  <si>
    <t>Yes (2 attachments)</t>
  </si>
  <si>
    <t>Provide an Excel table of all Priority A and B corrective tags issued from January 1, 2018 to December 31, 2020 (as rows) that includes the following information in separate columns:
a) Corrective Tag ID.
b) Circuit Name.
c) Priority Level (A or B).
d) Date corrective tag was issued.
e) Required completion date of corrective tag.
f) Date corrective tag was completed or resolved.</t>
  </si>
  <si>
    <t>Priority tag detail</t>
  </si>
  <si>
    <t>34</t>
  </si>
  <si>
    <t>CalPA-34</t>
  </si>
  <si>
    <t>1a</t>
  </si>
  <si>
    <t>Please provide a complete list of consultants, contractors, or other entities who performed any WMP-related work for you from 2018-2020.  "WMP-related work" includes, but is not limited to, preparing your 2019, 2020, or 2021 WMPs, project management for wildfire mitigation initiatives, vegetation management, compliance reporting, wildfire mitigation pilot projects, and any other work that could reasonably be construed to relate to the preparation or execution of your WMPs.  For each entity please list the following: a) the name of the entity who performed the work, b) the nature of the work, and c) the apprixmate dates during which the work was performed</t>
  </si>
  <si>
    <t>Alan Wehrman; Carolyn Chen</t>
  </si>
  <si>
    <t>WMP Related-work</t>
  </si>
  <si>
    <t>Contractor detail</t>
  </si>
  <si>
    <t>MGRA</t>
  </si>
  <si>
    <t>8</t>
  </si>
  <si>
    <t>MGRA_008</t>
  </si>
  <si>
    <r>
      <t xml:space="preserve">Please provide the most recent available geodatabase comprised of the non-confidential portion of the GIS data uploaded to the WSD website containing </t>
    </r>
    <r>
      <rPr>
        <b/>
        <sz val="10"/>
        <color theme="1"/>
        <rFont val="Arial"/>
        <family val="2"/>
      </rPr>
      <t>PSPS Event records including specifically all perimeter, timing and damage data</t>
    </r>
    <r>
      <rPr>
        <sz val="10"/>
        <color theme="1"/>
        <rFont val="Arial"/>
        <family val="2"/>
      </rPr>
      <t xml:space="preserve"> that is reported to WSD and to the Safety Enforcement Division as part of PSPS event reporting.  Damage records should include at the least location, type of damage, any photos, and date and time of report.  Customer meter records may be omitted from the data response.</t>
    </r>
  </si>
  <si>
    <t>Joseph Mitchell</t>
  </si>
  <si>
    <t>PSPS Events</t>
  </si>
  <si>
    <t>GIS data</t>
  </si>
  <si>
    <r>
      <t xml:space="preserve">Please provide the most recent available geodatabase comprised of the non-confidential portion of the GIS data uploaded to the WSD website containing </t>
    </r>
    <r>
      <rPr>
        <b/>
        <sz val="10"/>
        <color theme="1"/>
        <rFont val="Arial"/>
        <family val="2"/>
      </rPr>
      <t>ignition data</t>
    </r>
    <r>
      <rPr>
        <sz val="10"/>
        <color theme="1"/>
        <rFont val="Arial"/>
        <family val="2"/>
      </rPr>
      <t xml:space="preserve"> that is reported to WSD as part of PSPS event reporting.  Please provide entire historical data set available within the database</t>
    </r>
  </si>
  <si>
    <t>Ignitions</t>
  </si>
  <si>
    <r>
      <t xml:space="preserve">Please provide the most recent available geodatabase comprised of the non-confidential portion of the GIS data uploaded to the WSD website containing </t>
    </r>
    <r>
      <rPr>
        <b/>
        <sz val="10"/>
        <color theme="1"/>
        <rFont val="Arial"/>
        <family val="2"/>
      </rPr>
      <t>outage data</t>
    </r>
    <r>
      <rPr>
        <sz val="10"/>
        <color theme="1"/>
        <rFont val="Arial"/>
        <family val="2"/>
      </rPr>
      <t xml:space="preserve"> that is reported to WSD as part of PSPS event reporting.  Please provide entire hisotircal data set available within the database</t>
    </r>
  </si>
  <si>
    <t>Outages</t>
  </si>
  <si>
    <t>To the extent that there are any records or fields considered confidential in the above datasets, please provide a list of the type of record (for example, transmission with voltage above 200 kV) and specific fields that are considered confidential, including explanation and legal justification for why the particular type of record or field is considered confidential</t>
  </si>
  <si>
    <t>Assets</t>
  </si>
  <si>
    <t>Confidentiality specifics</t>
  </si>
  <si>
    <t>37</t>
  </si>
  <si>
    <t>CalPA-37</t>
  </si>
  <si>
    <t>In response to Question 1 of CalAdvocates-PGE-R1810007-32, PG&amp;E provided two reports of audits conducted by the Electrical Quality Assurance (EQA) group within Electric Operations. In the report titled Pole Test &amp; Treat Process Audit #434, EQA reported the following findings under Corrective Actions Program (CAP) 119729744:
•	Interviews of 3 PG&amp;E staff reflected that they were unaware of the Utility Procedure TD 2325P-01 update on 11/15/19.
•	Interviews with 30 crew personnel and 5 supervisors (from Transmission and Distribution) of Osmose &amp; Davey Tree reflected all were unaware a procedure existed and were unaware of the update 11/15/19.
a.	For the period from 2018-2020, please provide any additional EQA audit reports that include a finding wherein a PG&amp;E contractor was unaware of either or both of the following:
i.	The existence of a PG&amp;E procedure that governed the work they were contracted to perform.
ii.	An update or revision to such a procedure.</t>
  </si>
  <si>
    <t>Alan Wehrman</t>
  </si>
  <si>
    <t>Corrective Actions Program</t>
  </si>
  <si>
    <t>Follow up on findings</t>
  </si>
  <si>
    <t>a.	Please explain PG&amp;E’s current processes for disseminating procedures and revisions of procedures to contractors. 
b.	Please explain PG&amp;E’s current processes for ensuring a contractor is following the correct procedure (e.g. routine audits, meetings with contractor staff, routine training, etc.).
c.	Please provide copies of any memoranda, procedures, or process documents that outline the processes discussed in Questions 2(a) and 2(b).</t>
  </si>
  <si>
    <t>Knowledge sharing</t>
  </si>
  <si>
    <t>Procedures</t>
  </si>
  <si>
    <t>For contractors who perform Enhanced Vegetation Management (EVM) pre-inspection work for PG&amp;E:
a.	Please provide copies of all procedures that contractors are currently required to follow in the course of performing this work for PG&amp;E.
b.	How does PG&amp;E ensure contractors are aware of procedures discussed in Question 3(a)?
c.	How does PG&amp;E currently communicate revisions to procedures, or new procedures, to these contractors?
d.	Is PG&amp;E aware of any cases from 2018-2020 in which a contractor performing this work made an error, and attributed that error to being unaware of or unfamiliar with the relevant procedure (or the latest revision thereto)?
i.	If the answer to Question 3(d) is yes, please explain each case, including how the issue was discovered, and what actions PG&amp;E took to resolve the issue. Please provide copies of any relevant audit reports or CAP items.</t>
  </si>
  <si>
    <t>Vegetation Management</t>
  </si>
  <si>
    <t>For contractors who perform Enhanced Vegetation Management (EVM) tree trimming or removal work for PG&amp;E:
a.	Please provide copies of all procedures that contractors are currently required to follow in the course of performing this work for PG&amp;E.
b.	How does PG&amp;E ensure contractors are aware of procedures discussed in Question 4(a)?
c.	How does PG&amp;E currently communicate revisions to procedures, or new procedures, to these contractors?
d.	Is PG&amp;E aware of any cases from 2018-2020 in which a contractor performing this work made an error, and attributed that error to being unaware of or unfamiliar with the relevant procedure (or the latest revision thereto)?
i.	If the answer to Question 4(d) is yes, please explain each case, including how the issue was discovered, and what actions PG&amp;E took to resolve the issue. Please provide copies of any relevant audit reports or CAP items.</t>
  </si>
  <si>
    <t>For contractors who perform Enhanced Vegetation Management (EVM) work verification for PG&amp;E:
a.	Please provide copies of all procedures that contractors are currently required to follow in the course of performing this work for PG&amp;E.
b.	How does PG&amp;E ensure contractors are aware of procedures discussed in Question 5(a)?
c.	How does PG&amp;E currently communicate revisions to procedures, or new procedures, to these contractors?
d.	Is PG&amp;E aware of any cases from 2018-2020 in which a contractor performing this work made an error, and attributed that error to being unaware of or unfamiliar with the relevant procedure (or the latest revision thereto)?
i.	If the answer to Question 5(d) is yes, please explain each case, including how the issue was discovered, and what actions PG&amp;E took to resolve the issue. Please provide copies of any relevant audit reports or CAP items.</t>
  </si>
  <si>
    <t>For contractors who perform Distribution Asset Repairs[1] work for PG&amp;E, please explain the following:
a.	Please provide copies of commonly used procedures that contractors are currently required to follow in the course of performing this work for PG&amp;E.
b.	How does PG&amp;E ensure contractors are aware of procedures discussed in Question 6(a)?
c.	How does PG&amp;E communicate revisions to procedures, or new procedures, to these contractors?
d.	Is PG&amp;E aware of any cases from 2018-2020 in which a contractor performing this work made an error, and attributed that error to being unaware of or unfamiliar with the relevant procedure (or the latest revision thereto)?
i.	If the answer to Question 6(d) is yes, please explain each case, including how the issue was discovered, and what actions PG&amp;E took to resolve the issue. Please provide copies of any relevant audit reports or CAP items.
e.	Please provide the full definition of “Distribution Asset Repairs” as used in PG&amp;E’s response to CalAdvocates-PGE-R1810007-34.</t>
  </si>
  <si>
    <t>Distribution Asset Repairs</t>
  </si>
  <si>
    <t>For contractors who perform Asset Inspections[2] work for PG&amp;E, please explain the following:
a.	Please provide copies of commonly used procedures that contractors are currently required to follow in the course of performing this work for PG&amp;E.
b.	How does PG&amp;E ensure contractors are aware of procedures discussed in Question 7(a)?
c.	How does PG&amp;E communicate revisions to procedures, or new procedures, to these contractors?
d.	Is PG&amp;E aware of any cases from 2018-2020 in which a contractor performing this work made an error, and attributed that error to being unaware of or unfamiliar with the relevant procedure (or the latest revision thereto)?
i.	If the answer to Question 7(d) is yes, please explain each case, including how the issue was discovered, and what actions PG&amp;E took to resolve the issue. Please provide copies of any relevant audit reports or CAP items.
e.	Please provide the full definition of “Asset Inspections” as used in PG&amp;E’s response to CalAdvocates-PGE-R1810007-34.</t>
  </si>
  <si>
    <t>Asset Inspections</t>
  </si>
  <si>
    <t>For contractors who perform Transmission Sectionalizing Devices[3] work for PG&amp;E, please explain the following:
a.	Please provide copies of all procedures that contractors are required to follow in the course of performing this work for PG&amp;E.
b.	How does PG&amp;E ensure contractors are aware of procedures discussed in Question 8(a)?
c.	How does PG&amp;E communicate revisions to procedures, or new procedures, to these contractors?
d.	Is PG&amp;E aware of any cases from 2018-2020 in which a contractor performing this work made an error, and attributed that error to being unaware of or unfamiliar with the relevant procedure (or the latest revision thereto)?
i.	If the answer to Question 8(d) is yes, please explain each case, including how the issue was discovered, and what actions PG&amp;E took to resolve the issue. Please provide copies of any relevant audit reports or CAP items.
e.	Please provide the full definition of “Transmission Sectionalizing Devices” as used in PG&amp;E’s response to CalAdvocates-PGE-R1810007-34.</t>
  </si>
  <si>
    <t>Transmission Sectionalizing Devices</t>
  </si>
  <si>
    <t>Please provide copies of the following procedures and governing documents mentioned in EQA audit reports Pole Test &amp; Treat Process Audit #434, and 2020 EQA Audit #435 (which PG&amp;E provided in response to Question 1 of CalAdvocates-PGE-R1810007-32):
a.	TD-2325P-01
b.	TD-2325S
c.	GOV-2001P-01
d.	GOV-7101S
e.	GOV-7113S
f.	GOV-7109S
g.	GOV-1038S
h.	GOV-1038S-F01
i.	GOV-1038S-F02
j.	Utility Standard Practice 22 (Safety and Health Program)
k.	Utility Procedure Risk 6301P-02
l.	PG&amp;E Specification No. 6566c
m.	GOV-2001S
n.	GOV-2001P-02
o.	GOV-2001P-03
p.	GOV-2001P-04
q.	GOV-2001P-06
r.	GOV-2001P-17.</t>
  </si>
  <si>
    <t>Pole Test and Treat</t>
  </si>
  <si>
    <t>Please identify any ignition incidents from 2016-2020 where the structural weakness of a wooden pole was a causal factor. For each such ignition, provide:
a.	Fire Start Date
b.	Fire Start Timestamp (in 24-hour time)
c.	GPS coordinates
d.	Circuit name
e.	Circuit ID</t>
  </si>
  <si>
    <t>Data</t>
  </si>
  <si>
    <t>007</t>
  </si>
  <si>
    <t>MGRA_007</t>
  </si>
  <si>
    <t>Please provide the most recent available geodatabase comprised of the non-confidential portion of the GIS data uploaded to the WSD website. This should contain the least the version of GIS data provided to WSD in September pursuant to the Draft WSD GIS Data Reporting Requirements and Schema for California Electric Corporations (Draft GIS Data Schema) along with any updates provided in December. Where confidential data is intermixed in tables with non-confidential data, fields containing confidential data should be left blank or removed. Confidentiality should not be applied at the feature class level.</t>
  </si>
  <si>
    <t>GIS Data</t>
  </si>
  <si>
    <t>Non-confidential</t>
  </si>
  <si>
    <t>If updates to the GIS database are to be released to WSD contemporaneously with the Wildfire Mitigation Plans, the IOUs shall make non-confidential versions of the GIS data available to MGRA and other interested stakeholders at the same time that they are released to WSD. Deadline for this request is therefore the same as that for GIS data release to WSD.</t>
  </si>
  <si>
    <t>32</t>
  </si>
  <si>
    <t>CalPA-32</t>
  </si>
  <si>
    <t>The NBC Article states that a PG&amp;E audit found approximately 41,000 poles that appeared to havemissed the 20-year intrusive inspection cycle required by General Order 165. Additionally, theNBC Article claims that “in a letter last month, PG&amp;E promised to begin field checks to account for‘potentially missed inspections.’”a) Provide all letters and attachments that PG&amp;E sent to SED regarding the approximately41,000 poles that appeared to have missed the 20-year intrusive inspection cycle.b) Provide all internal audit reports that have been completed since January 1, 2018 that relateto intrusive pole inspections.</t>
  </si>
  <si>
    <t>Matthew Yunge; Carolyn Chen</t>
  </si>
  <si>
    <t>Pole Inspections</t>
  </si>
  <si>
    <t>Intrusive inspection cycle</t>
  </si>
  <si>
    <t>How did PG&amp;E become aware that 41,000 poles were out of compliance with the intrusiveinspection requirements of General Order 165? Please describe, among other things, who identifiedthe problem, how the issue was discovered, and how it was elevated to the attention of PG&amp;ESenior Managers or Directors.</t>
  </si>
  <si>
    <t>Provide the following information regarding the approximately 41,000 poles that appeared to havemissed the 20-year intrusive inspection cycle. Provide the information requested in Excel format,with the columns for each subpart of this question. For each cell where information is missing orunknown to PG&amp;E, mark that cell with an “N/A”.a. The location (latitude and longitude) of each pole.b. The name of the circuit that each pole serves.c. The date that each pole was last inspected on or prior to November 17, 2020.d. The date that each pole was inspected since November 17, 2020. If a pole has notbeen inspected since November 17, 2020, mark the related cell with an “N/A”.e. The date that each pole was installed.f. PG&amp;E’s determination of whether each pole was exempt from Pole Test and Treatinspection rules.</t>
  </si>
  <si>
    <t>The NBC article states that PG&amp;E checked 17,127 poles, most of which were exempt from PoleTest and Treat inspection rules.a) Does PG&amp;E conduct test and treat inspections on poles with field marking/records(including date nails, pole brands, visual inspection tags)? If not, explain why PG&amp;E doesnot conduct test and treat inspections on those poles.</t>
  </si>
  <si>
    <t>Testing details</t>
  </si>
  <si>
    <t>Provide all work orders generated by PG&amp;E as a result of the field checks on the approximately41,000 poles identified in PG&amp;E’s November 17, 2020 notification to SED.</t>
  </si>
  <si>
    <t>Work orders</t>
  </si>
  <si>
    <t>Please state how many intrusive pole inspections PG&amp;E completed in:a) Each calendar year from 2014 through 2019, separated out by year;b) Each calendar month of 2020, separated out by month;</t>
  </si>
  <si>
    <t>Work completed</t>
  </si>
  <si>
    <t>Please state how many PG&amp;E employees were assigned to conduct intrusive pole inspections in:a) September 2020b) October 2020c) November 2020d) December 2020</t>
  </si>
  <si>
    <t>33</t>
  </si>
  <si>
    <t>CalPA-33</t>
  </si>
  <si>
    <t>In response to response to Question 1 of CalAdvocates-PG&amp;E-R1810007-29, PG&amp;E stated that itviewed the failure of a contractor to appropriately follow procedures as a “process breakdown”.a) Provide a complete list of all occurrences in 2020 that PG&amp;E identified as “processbreakdowns” in its vegetation management programs.b) Provide the criteria PG&amp;E uses to identify “process breakdowns” in its vegetationmanagement programs.</t>
  </si>
  <si>
    <t>Alan Wehrman; Carolyn Chen; Matthew Yunge</t>
  </si>
  <si>
    <t>In response to response to Question 1(a) and 1(b) of CalAdvocates-PG&amp;E-R1810007-29, PG&amp;Edescribed its treatment of a tree that was identified by the Federal Monitor as contacting a conductorand that was subsequently removed.a) What species of eucalyptus was this tree?</t>
  </si>
  <si>
    <t>Species detail</t>
  </si>
  <si>
    <t>a) Did PG&amp;E perform work verification on the Oakland K 1102 circuit, Segment IDCIL_AO123-K17_233536, between August 31, 2020 and October 4, 2020?b) If so, provide documentation indicating the findings of that verification.c) If not, state when this circuit segment was scheduled for work verification.</t>
  </si>
  <si>
    <t>Work verification</t>
  </si>
  <si>
    <t>Additional detail</t>
  </si>
  <si>
    <t>In response to response to Question 1(e) of CalAdvocates-PG&amp;E-R1810007-29, PG&amp;E states that“The individual [pre-inspector’s] work has been checked for other process breakdowns. All of thispre-inspector’s vegetation waypoints with the phrase “HN” [hazard notification] in the commentsection were pulled from Collector to look for other possible errors.”a) Has PG&amp;E checked all of the work done in 2020 that was overseen by the contractsupervisor involved?b) How many miles of routine vegetation management did ACRT Pacific perform in 2020?c) How many miles of enhanced vegetation management (EVM) did ACRT Pacific perform in2020?d) For how many of the miles in question 4(b) had PG&amp;E performed work verification byDecember 31, 2020?e) For how many of the miles in question 4(c) had PG&amp;E performed work verification byDecember 31, 2020?f) With regard to ACRT Pacific’s (routine or enhanced) vegetation management work in 2020,has PG&amp;E performed audits or performed work verification in a more thorough or extensivemanner than it does for other contractors? If so, please describe the procedures applied andhow they differ from ordinary practice.</t>
  </si>
  <si>
    <t>a) Provide the procedures, standards, job aids, and policies that PG&amp;E uses to determine theclearance distance, at time of trimming, for eucalyptus trees in HFTD areas.b) Does the answer to question 5(a) depend on the particular species of eucalyptus tree? If so,please explain.c) For eucalyptus trees in HFTD areas, please state the clearance, at time of trimming, thatPG&amp;E deems sufficient to comply with General Order 95’s clearance requirements.1d) Does the answer to question 5(c) depend on the species of eucalyptus tree? If so, pleaseexplain.</t>
  </si>
  <si>
    <t>In its response to Question 2 of CalAdvocates-PG&amp;E-R1810007-29, PG&amp;E stated that it used manyinputs to guide which lines were selected for EVM. PG&amp;E also stated that there was no specific listof other inputs that could be considered, nor was there a predetermined weight attached to eachinput.a) List all persons at PG&amp;E who were responsible for prioritizing 2020 EVM using the criterialisted in PG&amp;E’s response to Question 2(a) of CalAdvocates-PG&amp;E-R1810007-29. Pleaseidentify each such person by name and title.b) Provide the following information regarding PG&amp;E’s 2020EVM work using the formatprovided below. Please provide complete data for 2020.2</t>
  </si>
  <si>
    <t>PG&amp;E states in its response to Cal Advocates data request CalAdvocates-PG&amp;E-R1810007-29,Question 4 that in-scope transmission structures were provided to the execution team with nospecific physical starting point.3a) Is there currently a single execution team responsible for determining how transmissioninspections are prioritized in PG&amp;E’s service territory? If not, how many execution teamsare there?b) As of August 2020, which person provided guidance to the execution team(s) regarding theprioritization of transmission asset inspections based on whether the asset is in HFTD?Please identify each such person by name and title.c) In PG&amp;E’s response to Question 4(f) of CalAdvocates-PG&amp;E-R1810007-29, PG&amp;E statesthat it has established interim deadlines for inspection structures linked to the relative riskpriority. Provide all the interim deadlines used for inspection structures linked to the relativerisk priority.</t>
  </si>
  <si>
    <t>Transmission inspections</t>
  </si>
  <si>
    <t>Team structure</t>
  </si>
  <si>
    <t>a) Please list all contracting firms that PG&amp;E employed for vegetation management done in2020b) For each contractor, state whether it performed routine vegetation management, EVM, orboth, in 2020.</t>
  </si>
  <si>
    <t>In PG&amp;E’s work verification of routine vegetation management performed in 2020, please statehow many “exceptions”4 per mile PG&amp;E found:a) On average across its service territory;b) The average for work performed by PG&amp;E employees;c) The average for each contracting firm.In parts (a) to (c) of this question, please provide complete data for 2020.</t>
  </si>
  <si>
    <t>Exceptions</t>
  </si>
  <si>
    <t>In PG&amp;E’s work verification of enhanced vegetation management performed in 2020, please statehow many “exceptions” per mile PG&amp;E found:a) On average across its service territory;b) The average for work performed by PG&amp;E employees;c) The average for each contracting firm.In parts (a) to (c) of this question, please provide complete data for 2020.</t>
  </si>
  <si>
    <t>PG&amp;E states in its response to Cal Advocates data request CalAdvocates-PG&amp;E-R1810007-29,Question 5(a) that “Electric overhead inspections, including steel tower climbing inspections, wereenhanced in 2019 via the Wildfire Safety Inspection Program, to incorporate the prescriptive use ofdigital checklists, mobile digital technology, and the collection of photographic documentation ofeach asset” and “Since 2019, the detailed overhead inspection checklists have been applied to allassets of an asset family via the use of mobile inspection software applications to improvedocumentation of the inspection task.”5a) Please explain why PG&amp;E took four months to digitize inspection forms if some of thatdigitization work had already been performed in 2019.</t>
  </si>
  <si>
    <t>Digitization</t>
  </si>
  <si>
    <t>38</t>
  </si>
  <si>
    <t>CalPA-38</t>
  </si>
  <si>
    <t>Please provide the following information about reclosers:
a) What is PG&amp;E’s definition of an “interrupter” as used in PG&amp;E’s 2021 WMP GIS files in the switchgear layer under the SwitchgearType column?
b) What is PG&amp;E’s definition of a “switch” as used in PG&amp;E’s 2021 WMP GIS files in the switchgear layer under the SwitchgearType column?
c) In the table below, please provide estimated percentages of radial distribution line ends that have each number of switch devices configured to interrupt fault current upstream of the line end (excluding the devices at the substation).</t>
  </si>
  <si>
    <t>Tyler Holzschuh; Alan Wehrman; Carolyn Chen</t>
  </si>
  <si>
    <t>Asset Definition</t>
  </si>
  <si>
    <t>Reclosers</t>
  </si>
  <si>
    <t>a) Please list the ten most common recloser models on PG&amp;E’s system.
b) For each device in Question 2(a), please state the maximum time the device can take to de-energize from the actual moment of overcurrent (based on the device’s technical capabilities, assuming no intentional time delay in the configurations).</t>
  </si>
  <si>
    <t>Asset Information</t>
  </si>
  <si>
    <t>(a) What is PG&amp;E’s average safe time delay (see definitions above) for coordinating between circuit-breaker-based protective devices? Please provide the difference between minimum time-current curves without subtracting the operating time of the downstream device.
(b) What is PG&amp;E’s longest safe time delay (see definitions above) for coordinating between circuit-breaker-based protective devices? Please provide the difference between minimum time-current curves without subtracting the operating time of the downstream device.</t>
  </si>
  <si>
    <t>Asset Performance</t>
  </si>
  <si>
    <t>Safe time delay</t>
  </si>
  <si>
    <t>a) Do any of the reclosers installed on PG&amp;E’s system allow for an operator to remotely change the recloser’s time-current curves? If yes, please estimate the percentage of the total number of PG&amp;E reclosers which offer this functionality.
b) For PG&amp;E’s reclosers discussed in Question 4(a), can they be changed to an arbitrary time-current curve or does the operator select among a predetermined menu of options or both?
c) If PG&amp;E has reclosers that permit an operator to remotely select an arbitrary time-current curve, please estimate the percentage of the total number of PG&amp;E reclosers that offer this functionality.
d) If PG&amp;E has reclosers that permit an operator to remotely select from a predetermined menu of time-current curves, please estimate the percentage of the total number of PG&amp;E reclosers that offer this functionality.
e) Do any of PG&amp;E’s reclosers permit an operator to remotely add tripping schemes that are not based on time-current curves? If yes, please estimate the percentage of the total number of PG&amp;E reclosers that offer this functionality. (Examples of such tripping schemes include using recent faults below the time-current curve or using high frequency current components to trigger a trip.)</t>
  </si>
  <si>
    <t>a) What is the median accuracy of the current transformers in PG&amp;E’s reclosers at rated currents?
b) What is the worst-case accuracy of the current transformers in PG&amp;E’s reclosers at rated currents?
c) What is the median accuracy of the current transformers in PG&amp;E’s reclosers at low currents (&lt; 20 A)?
d) What is the worst-case accuracy of the current transformers in PG&amp;E’s reclosers at low currents (&lt; 20 A)?</t>
  </si>
  <si>
    <t>a) What is the latency of PG&amp;E’s SmartMeter Partial Voltage Detection (from p. 440 of PG&amp;E’s 2021 WMP) from the actual moment of partial voltage to a display in a control room?
b) Does PG&amp;E’s downed conductor detection (from p. 357 of PG&amp;E’s 2021 WMP) detect faults upstream or downstream of the recloser it is installed on?
c) What is the latency of PG&amp;E’s recloser alarms from the time of the actual condition causing an alarm to a display in a control room?</t>
  </si>
  <si>
    <t>SmartMeter</t>
  </si>
  <si>
    <t>Please provide every manual, protocol, and standard that PG&amp;E currently uses, relating to PG&amp;E’s overhead interrupting switch (e.g. reclosers) and substation relay settings for distribution lines. (If it is simpler for PG&amp;E, PG&amp;E can provide all protection related manuals, protocols and standards.)</t>
  </si>
  <si>
    <t>Overhead interrupting switch</t>
  </si>
  <si>
    <t>PG&amp;E wrote in its 2020 WMP that PG&amp;E was “evaluating” lowering its time-current curves to reduce fire risk (p. 5-127). The Wildfire Safety Division wrote in its resolution WSD-011 that to get to a maturity level of one out of four with respect to its protective device settings, utilities should “increase sensitivity of risk reduction elements…during high threat weather conditions” (p. 38 of attachment 2.4). However, PG&amp;E appears not to mention either topics above in its 2021 WMP.
a) Please describe the status and provide the findings of the above-mentioned evaluation referred to in PG&amp;E’s 2020 WMP at p. 5-127.
b) Is PG&amp;E still considering changes to time-current curves?
c) Does PG&amp;E currently have any employees assigned to the topic of changing recloser and relay settings outside of re-closing to prevent wildfires? If so, please describe this effort.</t>
  </si>
  <si>
    <t>Time-current curves</t>
  </si>
  <si>
    <t>Adjustments</t>
  </si>
  <si>
    <t>a) Is the Girvan circuit (associated with the Zogg Fire) a single-grounded distribution line or a multigrounded distribution line?
b) Please provide the time-current curves for the two reclosers upstream of the Zogg Fire ignition site.</t>
  </si>
  <si>
    <t>Girvan Circuit</t>
  </si>
  <si>
    <t>009</t>
  </si>
  <si>
    <t>MGRA_009</t>
  </si>
  <si>
    <t>Provide the “number of all events with probability of ignition, including wires down, contacts with objects, line slap, events with evidence of heat generation, and other events that cause sparking or have the potential to cause ignition”, subdivided into the following categories: Year from 2015 to 2020, further subdivided into: High Fire Threat District Tier 2 and Tier 3, further subdivided into: Total, HWW, RFW, HWW and RFW, and HWW without RFW.</t>
  </si>
  <si>
    <t>Historical data</t>
  </si>
  <si>
    <t>Provide the number of wires down, subdivided into the following categories: Year from 2015 to 2020, further subdivided into: High Fire Threat District Tier 2 and Tier 3, further subdivided into: Total, HWW, RFW, HWW and RFW, and HWW without RFW.</t>
  </si>
  <si>
    <t>Provide the number of outages caused by vegetation, subdivided into the following categories: Year from 2015 to 2020, further subdivided into: High Fire Threat District Tier 2 and Tier 3, further subdivided into: Total, HWW, RFW, HWW and RFW, and HWW without RFW.</t>
  </si>
  <si>
    <t>Provide the number of outages not caused by vegetation, subdivided into the following categories: Year from 2015 to 2020, further subdivided into: High Fire Threat District Tier 2 and Tier 3, further subdivided into: Total, HWW, RFW, HWW and RFW, and HWW without RFW.</t>
  </si>
  <si>
    <t>Provide the number of ignitions, subdivided into the following categories: Year from 2015 to 2020, further subdivided into: High Fire Threat District Tier 2 and Tier 3, further subdivided into: Total, HWW, RFW, HWW and RFW, and HWW without RFW.</t>
  </si>
  <si>
    <t>What is the maximum duration in hours simulated used to model maximal losses using the Technosylva model?</t>
  </si>
  <si>
    <t>Technosylva fire spread model</t>
  </si>
  <si>
    <t>What is the average size of “maximal” wildfire spread in acres when the Technosylva model is run to its maximum duration?</t>
  </si>
  <si>
    <t>What is the typical computational time for a Technosylva run of “maximum” duration? Include assumptions regarding CPU type, speed and memory consumed.</t>
  </si>
  <si>
    <t>Have Technosylva fire spread simulations been run for 24 and 48 hour propagation times? If yes, how do the results compare to the results of 8 hour simulations in terms of average acres impacted and in terms of computing resources? If not, why has this not been performed?</t>
  </si>
  <si>
    <t>39</t>
  </si>
  <si>
    <t>CalPA-39</t>
  </si>
  <si>
    <t>Please provide the data requested in Attachment A regarding the annual revenue requirements associated with your WMP.  State revenue requirements based on the year when you expect costs to be recovered (not the year when costs are incurred).
A) In tab 1 of attachment A, state the annual revenue requirements associated with actual WMP spending that occurred in 2020
B) In tab 2 of attachment A, state the annual revenue requirements associated with WMP spending that occurs in 2021
C) in tab 3 of attachment A, state the annual revenue requirements associated with WMP spending that occurs in 2022</t>
  </si>
  <si>
    <t>Matthew Yunge; Henry Burton; Carolyn Chen</t>
  </si>
  <si>
    <t>Revenue requirements</t>
  </si>
  <si>
    <t>Please provide the data requested in tab 4 of attachment A by stating the costs associated with your 2020 WMP and 2021 WMP update.  For purposes of this question, please assume that (1) in 2021 and 2022 you will spend exactly the amounts forecast in section 3 of your 2021 WMP update and (2) you will seek cost recovery of all costs incurred pursuant to your WMP</t>
  </si>
  <si>
    <t>WMP cost projections</t>
  </si>
  <si>
    <t>Provide all available workpapers supporting the calculation of the rate and bill impacts show in Table 3-3 on p.31-32 of PG&amp;E's 2021 Wildfire Mitigation Plan Update</t>
  </si>
  <si>
    <t>Rate and bill impacts</t>
  </si>
  <si>
    <t>Workpapers</t>
  </si>
  <si>
    <t>Does PG&amp;E have a copy of the Institute of Electrical and Electronics Engineers (IEEE) standard called "C37.230-2020 - IEEE Approved Draft Guide for Protective Relay Applications to Distribution Lines"?  If so, please provide a copy.</t>
  </si>
  <si>
    <t>Standard</t>
  </si>
  <si>
    <t>TURN</t>
  </si>
  <si>
    <t>015</t>
  </si>
  <si>
    <t>TURN-015</t>
  </si>
  <si>
    <t xml:space="preserve">Re PG&amp;E Excel data Attachment 01, Table 2, metric 7 (“Number of utility wildfire ignitions”) and sub-parts: a. Please explain why PG&amp;E has interpreted this item to only include ignitions larger than 10 acres in size. Include any documentation or correspondence supporting PG&amp;E’s interpretation. b. Please explain if and why PG&amp;E interpreted this item differently than SCE and SDG&amp;E, and whether PG&amp;E is in error or the other utilities have erred in their interpretation. c. Please re-produce all rows of #7 (7a-7d) in Excel to include all reportable ignitions in each year for each category. d. Please provide the CPUC reportable ignition database, including all columns and rows, which part (c) is based on.   </t>
  </si>
  <si>
    <t>Katy Morsony; Stephen Green; Eric Borden; Marcel Hawiger</t>
  </si>
  <si>
    <t>Wildfire</t>
  </si>
  <si>
    <t>Re. PG&amp;E Excel Attachment 01, Table 2, for each of the metrics 3a (fatalities), 5a (structures), and 6a (acreage): Please provide an Excel version of the “PG&amp;E Fire Incident Data 2014-2019” report (i.e. the ignition database as provided to the CPUC) that also includes columns for each of these three metrics for each reportable ignition. Please highlight or otherwise demarcate those “fire incidents” in the database that were included in PG&amp;E’s compilation for its Table 2, but please provide data for all reportable ignitions where available.</t>
  </si>
  <si>
    <t>Please provide the activity name and total costs forecast for each activity for 2020-2022, annually, that PG&amp;E expects to record to memorandum accounts. Please explain and quantify whether PG&amp;E will record any amounts from activities authorized in its GRC to memorandum accounts.</t>
  </si>
  <si>
    <t>Cost forecasts</t>
  </si>
  <si>
    <t>Re the EVM program, in Excel please provide the number of vegetation-caused ignitions in 2018, 2019, and 2020, respectively, for each of the approximately 2,500 miles “worked” under the program in 2019, separately. If it is not possible to provide vegetation-caused ignitions for each of the approximately 2,500 miles separately please provide vegetation-caused ignitions for each “circuit protection zone” that most closely matches the approximately 2,500 miles of the program accomplished in 2019, separately for each zone. Please provide in Excel and include columns and information with identifying information, including circuit protection zone rank and name from PG&amp;E’s EVM prioritization in 2019.</t>
  </si>
  <si>
    <t>Enhanced Vegetation Management</t>
  </si>
  <si>
    <t>Proximity to ignitions</t>
  </si>
  <si>
    <t>016</t>
  </si>
  <si>
    <t>TURN-016</t>
  </si>
  <si>
    <t>RE  PG&amp;E Excel data attachment, Table 12, initiative 7.3.3.17.1 (System hardening):
a) PG&amp;E notes that covered conductor installation 7.3.3.3 and undergrounding 7.3.3.16 are included within 7.3.3.3.17.1.  Please disaggregate system hardening by covered conductor, undergrounding, and all other activities, by providing all column entries for these three categories
b) if PG&amp;E cannot disaggregate the system hardening spending, please explain why PG&amp;E does not separately track costs for undergrounding, covered conductor insallation, and other system hardening activities</t>
  </si>
  <si>
    <t>System hardening</t>
  </si>
  <si>
    <t>Cost detail</t>
  </si>
  <si>
    <t>PG&amp;E Excel data attachment, Table 12. Please compare the covered conductor initiative (7.3.3.17.1) with the similar SCE initiative (7.3.3.3.1). PG&amp;E used “line miles” while SCE used “miles of covered conductor.” Please explain whether PG&amp;E converted some alternative unit(s) to obtain “line miles.” If yes, please explain the calculations used for the conversion and provide the original base units used for the conversion for each relevant year.</t>
  </si>
  <si>
    <t>Covered conductor</t>
  </si>
  <si>
    <t>Unit of measure clarification</t>
  </si>
  <si>
    <t>PG&amp;E Excel data attachment, Table 12, initiative 7.3.3.6 (Distribution pole replacement): Please note that PG&amp;E used “line miles” while SCE used “# of pole remediations” as the units. Please explain whether PG&amp;E converted some alternative units to obtain “line miles.” If yes, please explain the calculations used for the conversion and provide the original base units used for the conversion for each relevant year</t>
  </si>
  <si>
    <t>Distribution pole replacement</t>
  </si>
  <si>
    <t>WSD</t>
  </si>
  <si>
    <t>006</t>
  </si>
  <si>
    <t>WSD-006</t>
  </si>
  <si>
    <t>Split recovered spend by activity in HFTD and total activity spend</t>
  </si>
  <si>
    <t>Ryan Arba</t>
  </si>
  <si>
    <t>Activity spend</t>
  </si>
  <si>
    <t>Given changes in WMP activity spending, report planned spend as detailed in the 2020 WMP under the reporting system of the 2021 WMP</t>
  </si>
  <si>
    <t>Updating reporting system</t>
  </si>
  <si>
    <t>040</t>
  </si>
  <si>
    <t>CalPA-040</t>
  </si>
  <si>
    <t xml:space="preserve">In attachment 7.3.3_RSE_Input_Template_EO_WLDFR.xlsm, on the worksheet “1-Program Exposure,” PG&amp;E lists the 2021 program exposure for program 7.3.3.5 “Crossarm maintenance, repair, and replacement” as 100%. Page (P.) 481 of PG&amp;E’s 2021 WMP states, “PG&amp;E conducts…bi-annual patrols in rural areas.” This appears to suggest that the program exposure in any given year should be 50%. a. Please explain this apparent discrepancy. b. Please provide a corrected version of this spreadsheet that corrects program exposure figures and RSE calculations wherever needed. Highlight any changed cells.     </t>
  </si>
  <si>
    <t>Alan Wehrman; Tyler Holzscuh; Aaron Louie; Carolyn Chen</t>
  </si>
  <si>
    <t>Initiative 7.3.3.5 (Crossarm maintenance)</t>
  </si>
  <si>
    <t>P. 315 of PG&amp;E’s 2021 WMP describes its Distribution, Transmission, and Substation: Fire Action Schemes and Technology (DTS-FAST) initiative. Per Table PG&amp;E-7.1-3 New or Emerging Technologies on p. 303, this program is projected to cost $30 million in 2021.
a. Please explain why PG&amp;E did not estimate an RSE score for DTS-FAST.</t>
  </si>
  <si>
    <t>DTS-Fast</t>
  </si>
  <si>
    <t>RSE detail</t>
  </si>
  <si>
    <t>P. 65 of PG&amp;E’s 2021 WMP includes an explanation for PG&amp;E’s estimate of the failure rates for Priority A and B tags. These estimated failure rates are used in attachment 7.3.4_RSE_Input_Template_EO_WLDFR.xlsm to estimate the effectiveness of PG&amp;E’s Asset Management and Inspections programs.
a. State the basis of PG&amp;E’s assumption that Priority A tags would fail within 60 days without remediation.
b. State the basis of PG&amp;E’s assumption that Priority B tags would fail within 227.5 days without remediation.
c. Please list all other methods PG&amp;E has considered for estimating the effectiveness of Asset Management and Inspection programs.
d. Has PG&amp;E used observed failure rates for various asset types to inform its estimates of the expected time to failure for electric corrective tags resulting from asset inspections? If so, please describe how.
e. Does PG&amp;E have plans to change its method of estimating failure rates and program effectiveness for Asset Management and Inspections initiatives?
f. If the answer to part (e) is yes, please explain the types of changes under consideration and the likely timeframe for implementation.</t>
  </si>
  <si>
    <t>Inspection tags</t>
  </si>
  <si>
    <t>Failure rates</t>
  </si>
  <si>
    <t>P. 65 of PG&amp;E’s 2021 WMP includes an explanation for PG&amp;E’s estimate of the failure rates for Priority A and B tags. PG&amp;E calculates a failure rate of about 84% for Priority A tags, then states, “This was conservatively reduced to 70 percent after review with the PG&amp;E team.” PG&amp;E calculates a failure rate of about 38% for priority B tags, then states, “This was adjusted to 50 percent after review with the PG&amp;E team.”
a. Please explain PG&amp;E’s justification for lowering the estimated failure rate for Priority A tags and provide any available evidence to support the revised failure rate.
b. Please explain PG&amp;E’s justification for increasing the estimated failure rate for Priority B tags and provide any available evidence to support the revised failure rate.
c. Please explain why PG&amp;E made adjustments in the estimated failure rates of Priority A and B tags in different directions (i.e. lowering the estimated failure rate for Priority A tags from the calculated value, while raising the estimated failure rate for Priority B tags from the calculated value).</t>
  </si>
  <si>
    <t>In attachment 7.3.3_RSE_Input_Template_EO_WLDFR.xlsm, on the worksheet “Summary of Programs,” PG&amp;E lists the effectiveness as 90% for the following programs:
7.3.3.1_Capacitor maintenance and replacement program
7.3.3.4_Covered conductor maintenance
7.3.3.5_Crossarm maintenance, repair, and replacement
7.3.3.6_Distribution pole replacement and reinforcement, including with composite poles
7.3.3.10_Maintenance, repair, and replacement of connectors, including hotline clamps
7.3.3.12.3_Other corrective action
7.3.3.13_Pole loading infrastructure hardening and replacement program based on pole loading assessment program
7.3.3.14_Transformers maintenance and replacement
Under both “Effectiveness %” and “Justification for Effectiveness %” for each of these programs, PG&amp;E states, “Likelihood of ignition due to Equipment Failure of [equipment] – 90%.”
a. Please confirm whether the statement above indicates a 90% effectiveness in addressing the likelihood of ignition due to equipment failure.
b. If the answer to part (a) is yes, please state the basis of your estimate of a 90% effectiveness for each of the above programs.
c. Please confirm whether the statement above indicates a 90% likelihood of ignition in the event that a given piece of equipement fails.
d. If the answers to parts (a) and (c) are both yes, please explain how a 90% likelihood of ignition due to equipment failure corresponds to 90% effectiveness.
e. If the answer to part (a) is yes, state the basis of PG&amp;E’s representation that each of the above programs is equally effective.
f. If the answer to part (c) is yes, state the basis of PG&amp;E’s indication that the likelihood of ignition is the same for all of the above types of equipment.
g. If the answers to parts (a) and (c) are both no, please explain the meaning of “Justification for Effectiveness %” and “Likelihood of ignition due to Equipment Failure of [equipment] – 90%.”</t>
  </si>
  <si>
    <t>RSE Calculations</t>
  </si>
  <si>
    <t>Effectiveness detail</t>
  </si>
  <si>
    <t>In attachment 7.3.5_RSE_Input_Template_EO_WLDFR.xlsm, on the worksheet “Summary of Programs,” under “Justification for Effectiveness %” for program 7.3.5.2 “Detailed inspections of vegetation around distribution electric lines and equipment,” PG&amp;E states, “Assumed the probability of untrimmed tree causing an outage in Distribution = 70%.” State the basis of this assumption.</t>
  </si>
  <si>
    <t>In attachment 7.3.5_RSE_Input_Template_EO_WLDFR.xlsm, on the worksheet “Summary of Programs,” under “Justification for Effectiveness %” for program 7.3.5.8 “LiDAR inspections of vegetation around transmission electric lines and equipment,” PG&amp;E states,
“The probability of untrimmed tree causing contact with the conductor in Transmission depends on the type of detection. For UCDs probability = 100%. For trees with critical grow-in potential, probability = 90%. For trees with critical fall-in potential, probability = 2%.”
a. Define “UCD.”
b. State the basis of this assumption: “For UCDs probability = 100%.”
c. State the basis of this assumption: “For trees with critical grow-in potential, probability = 90%.”
d. State the basis of this assumption: “For trees with critical fall-in potential, probability = 2%.”</t>
  </si>
  <si>
    <t>In attachment 7.3.5_RSE_Input_Template_EO_WLDFR.xlsm, on the worksheet “Summary of Programs,” under “Justification for Effectiveness %” for program 7.3.5.15 “Remediation of at-risk species,” PG&amp;E states:
“Vegetation Management Subject Matter Experts reviewed the reported causes of distribution outages, tied to results from the vegetation outage investigation reports from 2015-2019. Based on the current scope of the EVM program, SMEs applied the following estimates of mitigation effectiveness for the EVM program to different types of vegetation-related outage causes*. In the Wildfire risk bowtie these vegetation-related causes are listed as sub-drivers for vegetation driver. …
*See M1 | Assumptions tab for the full list of vegetation outage causes and effectiveness percentages, along with justifications.”
a. Provide a copy of the referenced “M1 | Assumptions tab.”
b. State the basis of this estimate: “Where a tree grew into conductor, PG&amp;E estimates that EVM will be 50% effective in mitigating similar outages in the future.”
c. State the basis of this estimate: “Where the branch that caused the outage was overhanging, PGE estimates 90% effectiveness.”
d. State the basis of this estimate: “Where the branch that caused the outage was not overhanging, … if branch distance to conductor was within 4 feet, PG&amp;E estimates 90% effectiveness.”
e. State the basis of this estimate: “Where the branch that caused the outage was not overhanging, … if branch distance to conductor was 4-12 feet, PG&amp;E estimates 50% effectiveness.”
f. State the basis of this estimate: “Where the branch that caused the outage was not overhanging, … if branch distance to conductor was greater than 12 feet, PG&amp;E estimates 0% effectiveness.”
g. State the basis of these estimates: “Where a tree fell into the line, PG&amp;E estimates the effectiveness of EVM measures based on the health of the tree: Dead - 0% effectiveness, No defect - 0% effectiveness, Slight defect - 50% effectiveness; Moderate/severe defect - 95% effectiveness.”
h. How do observed data on circuit-segments that have been treated with EVM (for example, data on faults, outages, or ignitions) inform PG&amp;E’s estimates of the effectiveness of EVM?
i. Does PG&amp;E have plans to modify its estimations of EVM effectiveness?
j. If the answer to part (h) is yes, please explain types of changes under consideration and the likely timeframe for implementation.</t>
  </si>
  <si>
    <t>In attachment 7.3.4_RSE_Input_Template_EO_WLDFR.xlsm, on the worksheet “7.3.4.1 - Effectiveness,” the Work Scope listed in columns F, G, and H does not appear to align with statements in PG&amp;E’s WMP. For Tier 2 + Zone 1, the Work Scope is listed as 33%. However, in Table 5.3-1 List and description of program targets, last 5 years, on p. 237 of PG&amp;E’s 2021 WMP, under “7.3.4.1 – Distribution HFTD Inspections (poles),” PG&amp;E states that 100% of Zone 1 will be inspected. Please explain this apparent discrepancy.</t>
  </si>
  <si>
    <t>Clarification</t>
  </si>
  <si>
    <t>In attachment 7.3.5_RSE_Input_Template_EO_WLDFR.xlsm, on the worksheet “1-Program Exposure,” PG&amp;E states that EVM is to be performed on 7% of HFTD miles every year from 2020-2025.
a. Why did PG&amp;E set its target for EVM work at 7% of HFTD miles per year? What is the reasoning for this target?
b. Does PG&amp;E plan to perform EVM on a different 7% of HFTD miles each year, which would result in PG&amp;E eventually performing EVM across all HFTD miles over a period of approximately 14 years?
c. If the answer to part (b) is yes, please explain PG&amp;E’s reasoning for this approach.
d. If the answer to part (b) is no, please explain how PG&amp;E will choose which 7% of HFTD miles to treat each year.
e. Has PG&amp;E already determined the 1800 target miles that will be treated with EVM in 2021?</t>
  </si>
  <si>
    <t>In attachment 7.3.5_RSE_Input_Template_EO_WLDFR.xlsm, on the worksheet “Summary of Programs,” cell L21 states the benefit length for EVM to be, “30 Years for Branch related vegetation sub drivers, 1 Year for everything else.”
Cell M21, “Justification for Benefit Length” states, “Once the EVM program establishes the radial clearances and branch overhangs, which applies to all branch related Sub-drivers the annual Vegetation control program maintains the clearances by trimming the growth.”
a. Define “branch related vegetation sub drivers.”
b. State the basis of PG&amp;E’s estimate of a 30-year benefit life for branch-related vegetation sub-drivers.</t>
  </si>
  <si>
    <t>P. 623 of PG&amp;E’s 2021 WMP states, “In HFTD areas, PG&amp;E’s Routine VM meets regulations [GO 95, Rule 35] requiring four feet (ft) radial clearance around overhead distribution lines.”
a) Does PG&amp;E’s routine VM program maintain wider clearances (beyond the regulatory minimum in GO 95, Rule 35) that have been established during prior EVM?
b) If so, how does PG&amp;E ensure that workers performing Routine VM know where to maintain wider clearances and where to meet regulatory requirements as described on page 623?</t>
  </si>
  <si>
    <t>Attachment 7.3.5_RSE_Input_Template_EO_WLDFR.xlsm, worksheet “RSE Results,” lists the RSEs and risk reductions for “Remediation of at-risk species.”
a. Do the estimated risk reductions on this worksheet (cells C14 through K14) account for the marginal effect of EVM over routine VM? In other words, do these risk reduction values represent the reduced risk compared to doing no VM at all, or the reduced risk compared to doing routine VM instead?
b. If the answer to part (a) is no (the risk-reduction estimates are not marginal), please explain why not.
c. If the answer to part (a) is no (the risk-reduction estimates are not marginal), please provide calculations for the marginal effectiveness, risk reduction, and RSE of EVM over routine VM.
d. Has PG&amp;E performed any studies to determine the additional risk reduction and cost to perform EVM instead of routine VM in all HFTD miles?
e. If the answer to part (d) is yes, please provide a copy of the studies, if available.</t>
  </si>
  <si>
    <t>P. 48 of PG&amp;E’s 2021 WMP states,
PG&amp;E anticipates more than tripling our work verification workforce by adding more than 200 inspectors to increase our ability to verify that vegetation management was completed to meet state and federal standards and PG&amp;E’s own expectations. We will also be performing work verification (post-tree work inspections) on 100 percent of work performed in HFTDs, both for EVM and routine vegetation management programs.
a. Do the RSE estimates for EVM take into account the projected costs associated with the tripling of the work verification workforce, as described above?
b. Please indicate how many of the 200 inspectors that PG&amp;E is planning to add to its work verification workforce will be direct PG&amp;E employees and how many will be contractors.”</t>
  </si>
  <si>
    <t>In response to data request CalAdvocates-PGE-R181007-33, Question 3, PG&amp;E stated that work verification was performed on a specific segment on August 12 and August 31, 2020. These are the same dates that the pre-inspector performed their inspections, per CalAdvocates-PGE-R181007-29, Question 1. It appears no other work verification was done to verify that tree work was performed correctly.
a. Please explain the case discussed above. Was work verification performed following pre-inspection and prior to tree work?
b. If the answer to part (a) is yes, is this standard work verification practice?
c. If the answer to part (a) is no, please provide the dates and results of all work verification performed on this segment in 2020, from the pre-inspection through the completion of EVM on this segment.</t>
  </si>
  <si>
    <t>In PG&amp;E’s 2021 WMP, Section 7.3.5.13, Quality Assurance/Quality Control of Inspections, page 657-658, PG&amp;E states the following:
“1) Work verification involves the following steps:
A. A Work Verification order is sent to the team performing EVM work on a line segment to ensure work is completed by both Pre-Inspectors and Tree crews.
B. Work verification personnel go to the field and verify that each EVM work checkpoint is completed. Work verification personnel collect data in the field and enter it into the collector tool as part of a survey.
C. All correlated points and surveys are reviewed by algorithmic scripts (computer coded directions) to ensure data integrity and completeness.
D. Once the script (computer coded directions) reviews the data, the segment is passed or failed in the collector tool so that operations has increased visibility.
Currently, PG&amp;E does not track the length of time it takes to complete the Work Verification process per circuit mile.”
Please answer the following questions regarding PG&amp;E’s Work Verification process discussed above:
a. Referring to point B above, please detail the steps or procedures that PG&amp;E’s work verification personnel take in verifying that each EVM checkpoint has been completed by the Pre-Inspectors and Tree Crews.
b. Referring to point B above, please provide a sample of the data that is collected in the field and entered in the collector tool as part of a survey.
c. Referring to point D above, if a line segment is “failed” in the collector tool, does PG&amp;E order work verification on additional samples of EVM work? If so, how many additional samples are made?
d. Referring to point D above, please describe any subsequent steps that PG&amp;E follows when a line segment is classified as a “passed” in the collector tool.
e. Referring to point D above, please describe any subsequent steps that PG&amp;E follows when a line segment is classified as a “failed” in the collector tool.
f. If a line segment is classified as a “failed”, does PG&amp;E have protocols in place to review the “failed” line segments again until those line segments are classified as a “passed”? If so, please explain or provide the protocol.</t>
  </si>
  <si>
    <t>For each of the following categories of WMP-related events and mitigation work listed below, please state whether PG&amp;E has provided geospatial data to the Wildfire Safety Division covering the first and second quarters of 2020, and if so, the date when PG&amp;E provided the data.
a) Outages
b) Utility-related Ignitions
c) Mitigation work completed for each WMP initiative</t>
  </si>
  <si>
    <t>WMP GIS Data</t>
  </si>
  <si>
    <t>Q1 and Q2, 2020</t>
  </si>
  <si>
    <t>Please provide GIS data covering January 1, 2020 through June 30, 2020 for all feature classes and tables, except for the classes and tables listed below, that PG&amp;E included in its February 5, 2021 Quarterly Data Report. Provide that data using the same geodatabase template that PG&amp;E used in filing its February 5, 2021 Quarterly Data Report.
a) PGE_AdministrativeArea
b) PGE_Camera
c) PGE_ConnectionDevice
d) PGE_CriticalFacility
e) PGE_CustomerMeter
f) PGE_Fuse
g) PGE_LightningArrestor
h) PGE_OtherPowerLineConnectionLocation
i) PGE_PrimaryDistributionLine
j) PGE_SecondaryDistributionLine
k) PGE_Substation
l) PGE_SupportStructureCrossarmDetail
m) PGE_SupportStructure
n) PGE_Switchgear
o) PGE_TransformerDetail
p) PGE_Transformer
q) PGE_TransmissionLine
r) PGE_WeatherStation</t>
  </si>
  <si>
    <t>041</t>
  </si>
  <si>
    <t>CalPA-041</t>
  </si>
  <si>
    <t>On page (p.) 9 of PG&amp;E’s 2021 WMP, Table PG&amp;E-ExecutiveSummary-1 Summary of 2020 and 2021 Wildfire Mitigation Activities states that, in 2021, PG&amp;E plans to complete asset inspections of 100% of HFTD Tier 3 and Zone 1 assets, and 33% of Tier 2 assets by July 31st. Footnote (a) reads, “This timeline for the completion of asset inspections in HFTD areas excludes Can’t Get In (CGI) locations where external factors including environmental restrictions, inability to access, or other issues prevent the scheduled inspection, which may then extend beyond July 31st.”
On p. 47, PG&amp;E states, “We are going to complete all inspections in HFTD areas before the late summer peak of wildfire season,” with a footnote (2) that reads, “Before September 1, with the possible exception of locations where an inspection was attempted before September 1 but access restrictions, customer refusals or other external factors prevent initial completion of the inspection.”
a. Please explain the discrepancy regarding the completion of asset inspections in HFTD areas, between the two statements above.
b. Which of these two target completion dates—July 31 or September 1—for asset inspections applies in 2021?
c. Please explain how PG&amp;E will track and verify that asset inspections are on schedule to be completed by the target completion date.
d. Please describe PG&amp;E’s process for handling CGIs and customer refusals in order to complete inspections in a timely manner.
e. Does PG&amp;E maintain a list of locations that have had past CGI or customer refusal issues?
f. If the answer to part (e) is yes, does PG&amp;E schedule these inspections early in the inspection cycle in order to resolve access issues prior to the target completion date?</t>
  </si>
  <si>
    <t>Target clarification</t>
  </si>
  <si>
    <t>a) P. 140 of PG&amp;E’s 2021 WMP states, “The frequency of updates in planning models to reflect the completion of risk mitigations will occur on a quarterly basis beginning in 2021.” List the planning models that PG&amp;E is referring to in this statement.
b) On p. 141, PG&amp;E states, with respect to the Vegetation Probability of Ignition Model, “As a planning model used for the development of annual workplans, this model is updated annually.” Please explain the apparent discrepancy regarding the frequency of updates in planning models, between this statement and the statement quoted in part (a).
c) Will the Vegetation Probability of Ignition Model be updated quarterly beginning in 2021?
d) In PG&amp;E’s response to the Data Requests in CalAdvocates-PGE-2021WMP-01, Question 3(c), PG&amp;E states, “The 2021 Wildfire Distribution Risk Model assesses wildfire risk on an annual basis to help inform the plans of mitigation programs.” Please explain the apparent discrepancy regarding the frequency of updates in planning models, between this statement and the statement quoted in part (a).
e) Will the Wildfire Distribution Risk Model be updated quarterly beginning in 2021?
f) Please state how frequently PG&amp;E will update each of its planning models in 2021. Please indicate the dates or months when updates will occur.</t>
  </si>
  <si>
    <t>Planning models</t>
  </si>
  <si>
    <t>Timing clarification</t>
  </si>
  <si>
    <t>Pages 135-136 of PG&amp;E’s 2021 WMP state that the Vegetation Risk Model was modeled based on ignition data from 2015 to 2018, and tested on ignition data from 2019.
a. How accurate was the Vegetation Risk Model during the tests using 2019 ignition data? Please provide quantifiable accuracy metrics, such as an R-squared value.
b. How many ignitions from 2019 were used to test the Vegetation Risk Model?
c. How many of the ignitions in part (b) were not accurately predicted by the Vegetation Risk Model?
d. What changes, if any, did PG&amp;E make following testing using 2019 ignition data, to improve the accuracy of the Vegetation Risk Model?
e. Has PG&amp;E tested the Vegetation Risk Model with 2020 ignition data? If so, please respond to parts (a) through (d) with respect to the 2020 ignition data.</t>
  </si>
  <si>
    <t>Vegetation Management Risk Model</t>
  </si>
  <si>
    <t>Model detail</t>
  </si>
  <si>
    <t>P. 136 of PG&amp;E’s 2021 WMP states that the Conductor Risk Model was modeled based on ignition data from 2015 to 2018, and tested on ignition data from 2019.
a. How accurate was the Conductor Risk Model during the tests using 2019 ignition data? Please provide quantifiable accuracy metrics, such as an R-squared value.
b. How many ignitions from 2019 were used to test the Conductor Risk Model?
c. How many of the ignitions in part (b) were not accurately predicted by the Conductor Risk Model?
d. What changes, if any, did PG&amp;E make following testing using 2019 ignition data, to improve the accuracy of the Conductor Risk Model?
e. Has PG&amp;E tested the Conductor Risk Model with 2020 ignition data? If so, please respond to parts (a) through (d) with respect to the 2020 ignition data.</t>
  </si>
  <si>
    <t>Conductor Risk Model</t>
  </si>
  <si>
    <t>P. 145 of PG&amp;E’s 2021 WMP states, “The STAR model estimated the conductor age using the average age of the poles associated with the conductor or, if pole age could not be calculated, the average age of the conductors in the service territory (PG&amp;E Digital Catalyst, 2019).”
a. Why does the STAR model use the average age of poles or conductors in the service territory (in cases where data is missing), instead of a different assumption (e.g., the more conservative estimate of the oldest age of poles or conductor in the service territory)?
b. Has PG&amp;E performed any analysis to test whether “the average age of the poles associated with the conductor” is an accurate estimate of “the conductor age” for the instances where this estimate is used?
c. Has PG&amp;E performed any analysis to test whether “the average age of the conductors in the service territory” is an accurate estimate of “the conductor age” for the instances where this estimate is used?</t>
  </si>
  <si>
    <t>STAR Model</t>
  </si>
  <si>
    <t>P. 375 of PG&amp;E’s 2021 WMP states,
PG&amp;E’s Climate Resilience Team specifically evaluated whether the High Fire Risk Area (HFRA) Map (described in Section 4.2.1) that is used to
inform some near-term Wildfire Mitigation Plan (WMP) initiatives is consistent with projected increases in wildfire risk due to climate change. PG&amp;E found that the HFRA Map is consistent with expected wildfire risk intensification and spread patterns as a result of climate change.
a. Please expand on the statement above. How did the Climate Resilience Team evaluate whether the HFRA Map is consistent with projected increases in wildfire risk due to climate change? (For example, please discuss any methodologies used, the data studied, etc.)
b. For purposes of the evaluation discussed above, what sources did PG&amp;E use to determine “expected wildfire risk intensification and spread patterns as a result of climate change”?
c. Please provide any reports, white papers, or memos that describe PG&amp;E’s evaluation process and conclusions from the evaluation discussed above.</t>
  </si>
  <si>
    <t>High Fire Risk Area Map</t>
  </si>
  <si>
    <t xml:space="preserve">Evaluation </t>
  </si>
  <si>
    <t>P. 377 of PG&amp;E’s 2021 WMP states, “The use of long-term climate data to inform decision-making is primarily driven by PG&amp;E’s Climate Resilience Team.”
a. How many individuals make up the Climate Resilience Team?
b. Please briefly describe the qualifications of each individual who is currently on the Climate Resilience Team.
c. Are the members of the Climate Resilience Team PG&amp;E employees, contractors, or other?
d. On p. 68, PG&amp;E references PG&amp;E’s Meteorology Team. Is this the same as the Climate Resilience Team?
e. If the answer to part (d) is no, please explain the roles of these two teams and how they interact with each other.</t>
  </si>
  <si>
    <t>Climate Resilience Team</t>
  </si>
  <si>
    <t>Per Table 1, PG&amp;E had a total of 51,994 transmission high-priority findings in HFTD in 2019, more than five times the number in any other year from 2015 to 2020. Please explain the causes or reasons for this increase in 2019.</t>
  </si>
  <si>
    <t>Transmission high-priority findings</t>
  </si>
  <si>
    <t>Per Table 1, the number of high-priority findings per distribution mile inspected in the HFTD averaged 0.05 for 2015 to 2018, then rose to 0.29 in 2019 and 0.17 in 2020. Please explain the causes or reasons for the increase in the last two years.</t>
  </si>
  <si>
    <t>Distribution high-priority findings</t>
  </si>
  <si>
    <t>Per Table 1, PG&amp;E found 10,834 high-priority findings on distribution inspections in the HFTD in 2019, which is approximately twice as many as in 2020 and six to twenty times more than other years. Please explain the causes or reasons for the large number of high-priority findings on distribution inspections in the HFTD in 2019.</t>
  </si>
  <si>
    <t>Per Table 1, the number of spans inspected where at least some vegetation was found in non-compliant condition in the HFTD rose from 1,919 in 2018 to 14,469 in 2019 and 24,998 in 2020. Likewise, the percentage of inspected spans with non-compliant vegetation was less than 0.5 percent each year from 2015 to 2018 and rose to 3.2 percent in 2019 and 4.6 percent in 2020. Please explain this increase in non-compliant vegetation in the last two years.</t>
  </si>
  <si>
    <t>Vegetation Management Inspections</t>
  </si>
  <si>
    <t>Per Table 5, PG&amp;E reported 25 OSHA-reportable injuries due to vegetation management in 2019, and 47 in 2020.
a. What were the top five contributing factors to injuries due to vegetation management in 2019? Please include the percentages attributed to those factors, if available.
b. What were the top five contributing factors to injuries due to vegetation management in 2020? Please include the percentages attributed to those factors, if available.
c. What measures has PG&amp;E implemented to reduce the number of injuries occurring during vegetation management work?</t>
  </si>
  <si>
    <t xml:space="preserve">OSHA </t>
  </si>
  <si>
    <t>Per Table 12, PG&amp;E performed the activity 7.3.3.4 “Covered conductor maintenance” across 24,263 miles in 2020.
a. Does PG&amp;E have 24,263 miles of covered conductor to maintain?
b. If the answer to part (a) is no, please explain what it means that PG&amp;E treated 24,263 miles under the initiative 7.3.3.4 “Covered conductor maintenance,” per Table 12.</t>
  </si>
  <si>
    <t>042</t>
  </si>
  <si>
    <t>CalPA-042</t>
  </si>
  <si>
    <t>On page (p.) 52 of PG&amp;E’s 2021 WMP, Table PG&amp;E-4.2-1 Key Components of MAVF lists the upper limit for the Electric Reliability attribute as 4 billion customer minutes interrupted (CMI). On p. 53, PG&amp;E stated, “The high end of the Electric Reliability Range (4 Billion CMI) was based on the most severe reliability impact from a single event of 3.6 billion CMI from the October 26, 2019 PSPS event.”
a. Aside from the October 26, 2019 PSPS event, does PG&amp;E have evidence that 4 billion CMI is a realistic upper estimate?
b. Does PG&amp;E plan to modify the range for the Electric Reliability attribute in the future?
c. On p. 4 of its 2021 WMP, PG&amp;E states that its PSPS events in 2020 were smaller and shorter than they would have been in 2019, given similar weather. How will PG&amp;E use evidence from more recent PSPS events than 2019 to update this attribute in the MAVF in future years?</t>
  </si>
  <si>
    <t>Risk modeling (MAVF)</t>
  </si>
  <si>
    <t>The Safety attribute of PG&amp;E’s MAVF measures Equivalent Fatalities, and has an upper limit of 100. Per Table 2, the highest annual Equivalent Fatalities from 2015 to 2020 was 85 in 2018, followed by 22 in 2017.
a. Describe the evidence supporting the range of the Safety attribute of the MAVF discussed above.
b. PG&amp;E states on p. 52, “The high end of the Safety Attribute Range, set to 100, is an order-of-magnitude value informed by recent events.” List which recent events informed the high end of the Safety Attribute Range.
c. How will PG&amp;E use new evidence to update the Safety attribute in the MAVF in future years?</t>
  </si>
  <si>
    <t>P. 86 of PG&amp;E’s 2021 WMP states, “As well as expanding the PSPS Scope beyond the HFTD Map, PG&amp;E is considering the removal of areas that are within the HFTD from PSPS scope and may do so in 2021.”
a. Currently, has PG&amp;E identified any specific areas within the HFTD for potential removal from PSPS scope?
b. When will PG&amp;E make a determination as to which areas within the HFTD should be removed from PSPS scope?
c. What methods will PG&amp;E use to determine which areas within the HFTD should be removed from PSPS scope?</t>
  </si>
  <si>
    <t xml:space="preserve">PSPS </t>
  </si>
  <si>
    <t>Potential scope changes</t>
  </si>
  <si>
    <t>P. 634 of PG&amp;E’s 2021 WMP states, “At a minimum, [transmission] ROW expansion establishes a 20’ corridor (10’ on either side of centerline). Greater ROW widths are obtained where land rights (easements) allow; or where property owners are willing to partner.”
In PG&amp;E’s December 2020 Quarterly Report, on p. 26, PG&amp;E stated with regards to Transmission ROW Expansion, “Trees and woody vegetation are removed in 60-70 kilovolt (kV) transmission corridors to widen the corridor out to 80 feet, and 115 kV corridors are widened out to 100 feet.”
a. Please explain the apparent discrepancy regarding corridor size, between the two referenced passages above. What is PG&amp;E’s range of clearances for transmission ROW expansion?
b. Transmission corridors of 80 feet for 60-70 kV lines and 100 ft for 115 kV lines are greatly in excess of the requirements listed in General Order 95, Appendix E. For locations where PG&amp;E is expanding the ROW to 80 feet or wider, please explain the justification.
c. What is the projected cost of the transmission ROW expansion program for 2021?</t>
  </si>
  <si>
    <t>Transmission ROW</t>
  </si>
  <si>
    <t>a) Does PG&amp;E incur any cost for EVM tree crew work if the work verification inspectors subsequently classify the work as “failed”?
b) Describe whether and how PG&amp;E’s compensation to EVM tree crew contractors is linked to the findings of work verification inspections.
c) Does PG&amp;E incur any cost for deploying a team of work verification inspectors to a line segment that registers as “failed” in the collector tool?
d) Please state the average cost for a work verification inspection of one line segment in the HFTD in 2020 that registered as failed. Include any costs of subsequent inspections until the line segment registered as “passed”.</t>
  </si>
  <si>
    <t>a) State the average cost to perform an EVM work verification inspection in the HFTD in 2020.
b) On average, how many circuit miles were inspected in a single EVM work verification inspection in the HFTD in 2020?</t>
  </si>
  <si>
    <t>Page 48 of PG&amp;E’s 2021 WMP states,
PG&amp;E anticipates more than tripling our work verification workforce by adding more than 200 inspectors to increase our ability to verify that vegetation management was completed to meet state and federal standards and PG&amp;E’s own expectations. We will also be performing work verification (post-tree work inspections) on 100 percent of work performed in HFTDs, both for EVM and routine vegetation management programs.
a. Please provide the actual cost of EVM work verification for 2020.
b. Please provide a cost forecast for EVM work verification for 2021.
c. Please provide the actual cost of routine vegetation management work verification in HFTD for 2020.
d. Please provide a cost forecast for routine vegetation management work verification in HFTD for 2021.</t>
  </si>
  <si>
    <t>Per Table 2, the number of transmission circuit miles inspected (line 2.d.ii) was either 29,608 or 29,609 per year from 2015 to 2019. In 2020, the number rose to 36,563.
a) Explain why this data is constant from 2015 through 2019.
b) Please explain why the number of transmission circuit miles inspected was nearly 7,000 higher in 2020 compared to previous years.</t>
  </si>
  <si>
    <t>Transmission Inspections</t>
  </si>
  <si>
    <t>Regarding the transmission inspection data in Table 1:
a) The sum of transmission inspection miles in Table 1 (lines 1.a.iv. to 1.c.iv., encompassing patrol, detailed, and other transmission inspections) shows that PG&amp;E inspected 22,722 or 22,723 miles each year from 2015 to 2019 and 27,583 in 2020. Please explain the discrepancy in miles inspected with the Table 2 data noted in the previous question.
b) In Table 1, the sum of patrol and detailed transmission inspection miles in HFTD areas (lines 1.a.iii and 1.b.iii) is exactly 5,563 every year from 2015 to 2019. Explain this data.
c) In Table 1, the sum of patrol and detailed transmission inspection miles in HFTD areas (lines 1.a.iii and 1.b.iii) rises to 7,656 in 2020. Explain the change from the sum in previous years (discussed in part (b)).
d) Table 1 shows that PG&amp;E performed 1,323 to 1,324 miles of “other” transmission inspections in HFTD areas every year from 2015 to 2020. Explain why this data is constant.
e) Table 1 shows that PG&amp;E performed 4,392 to 4,393 miles of “other” transmission inspections in its whole territory every year from 2015 to 2020. Explain why this data is constant.</t>
  </si>
  <si>
    <t>Per Table 12, for the following programs, the projected capital expense (CAPEX) in 2021 is more than 2.5 times the CAPEX in 2020. For each case, please explain the large increase in projected spending.
a. 7.3.2.2.5 Continuous monitoring sensors, Line Sensor Devices
b. 7.3.3.11.2 Mitigation of impact on customers and other residents affected during PSPS event, Substation activities to enable reduction of PSPS impacts
c. 7.3.3.12.2 Other corrective action, Transmission Substation
d. 7.3.3.8.3 Grid topology improvements to mitigate or reduce PSPS events, Distribution Line Motorized Switch Operator Pilot
e. 7.3.6.7 Other, Aviation Support</t>
  </si>
  <si>
    <t>Projected Capital Spend</t>
  </si>
  <si>
    <t>Future increases</t>
  </si>
  <si>
    <t>Per Table 12, for the following programs, the projected operating expense (OPEX) in 2021 is more than 2.5 times the OPEX in 2020. For each case, please explain the large increase in projected spending.
a. 7.3.2.1.2 Advanced weather monitoring and weather stations, Fuel Moisture Sampling and Modeling
b. 7.3.2.1.3 Advanced weather monitoring and weather stations, Weather Stations
c. 7.3.3.13 Pole loading infrastructure hardening and replacement program based on pole loading assessment program
d. 7.3.3.9.1 Installation of system automation equipment, Installation of System Automation Equipment</t>
  </si>
  <si>
    <t>Projected Operating Expense Spend</t>
  </si>
  <si>
    <t>Per Table 12, for program 7.3.7.5 “Other, IT projects to support wildfire mitigation work,” the combined capital and operating expenditures in 2020 were approximately $113 million, and the projected combined expenditures for 2021 are approximately $143 million.
a. Please state PG&amp;E’s total 2020 IT expenditures for the entire company, disaggregated into capital expenditures and operating expenses.
b. Please state PG&amp;E’s total 2020 IT expenditures for the electric division, disaggregated into capital expenditures and operating expenses.
c. Please state PG&amp;E’s total projected 2021 IT expenditures for the entire company, disaggregated into capital expenditures and operating expenses.
d. Please state PG&amp;E’s total projected 2021 expenditures for the electric division, disaggregated into capital expenditures and operating expenses.</t>
  </si>
  <si>
    <t>Projected Spend</t>
  </si>
  <si>
    <t>017</t>
  </si>
  <si>
    <t>TURN-017</t>
  </si>
  <si>
    <t>PG&amp;E discusses the requirements of GO 95 and GO 165 in multiple places of its WMP, including the statement "to address the risk of a distribution pole failure, PG&amp;E has an extensive condition monitoring program for wood poles in accordance with requirements of GO 165" (p. 483).  Please provide all Standard Operating Procedure (SOP) documents for 2020 and 2019, separately, that governed PG&amp;E's operationalization of GO 95 and GO 165 for purposes of distribution overhead inspection and remediation work</t>
  </si>
  <si>
    <t>Additional detail (GO 95, GO 165)</t>
  </si>
  <si>
    <t>018</t>
  </si>
  <si>
    <t>TURN-018 (Poles)</t>
  </si>
  <si>
    <t xml:space="preserve">Please provide in Excel the number of utility distribution wood poles segregated by size class (ANSI O5.1 – 2017) separately for HFTD and non-HFTD areas, as they were at the end of 2018, 2019 and 2020. Please also provide the number of non-wood poles. Please use the following spreadsheet design, with separate sheets for each year. Please contact TURN if a different format would be more appropriate. </t>
  </si>
  <si>
    <t>Poles</t>
  </si>
  <si>
    <t>Please provide the total number of distribution poles a) removed and b) installed in Tiers 2 and 3, similarly segregated by size class.</t>
  </si>
  <si>
    <t>Please provide the number of overhead distribution circuit miles located in Tiers 1, 2 and 3 and non-HFTD areas, at the end of each year 2018, 2019 and 2020</t>
  </si>
  <si>
    <t>043</t>
  </si>
  <si>
    <t>CalPA-043</t>
  </si>
  <si>
    <t>Page (P.) 70 of PG&amp;E’s 2021 WMP discusses the PG&amp;E Operational Mesoscale Modeling System (POMMS). PG&amp;E states, “PG&amp;E utilized the same weather model configuration to produce a 30-year, hour-by-hour historical weather and fuels climatology also at 2 x 2 km resolution.”
a. What weather attributes (e.g., wind speed or temperature) does PG&amp;E’s 30-year weather climatology include?
b. List the historical data sources used to develop PG&amp;E’s 30-year weather climatology.
c. How did PG&amp;E validate the accuracy of its modeled 30-year weather climatology?
d. Please provide any workpapers or other documents associated with the development of the 30-year weather climatology.
e. Please provide any workpapers or other documents associated with validation of the 30-year weather climatology.</t>
  </si>
  <si>
    <t>POMMS</t>
  </si>
  <si>
    <t>P. 70 of PG&amp;E’s 2021 WMP discusses the PG&amp;E Operational Mesoscale Modeling System (POMMS). PG&amp;E states, “PG&amp;E utilized the same weather model configuration to produce a 30-year, hour-by-hour historical weather and fuels climatology also at 2 x 2 km resolution.”
a. What attributes (e.g., dead-fuel moisture level) does PG&amp;E’s 30-year fuels climatology include?
b. List the historical data sources used to develop PG&amp;E’s 30-year fuels climatology.
c. How did PG&amp;E validate the accuracy of its modeled 30-year fuels climatology?
d. Please provide any workpapers or other documents associated with the development of the 30-year fuels climatology.
e. Please provide any workpapers or other documents associated with validation of the 30-year fuels climatology.</t>
  </si>
  <si>
    <t>P. 83 of PG&amp;E’s 2021 WMP states, “PG&amp;E uses the 30-year climatology of historic weather to train the [Outage Producing Wind] Model, which is on a 3 km and 2 km grid, and does not suffer from the challenge of lower weather station density in the past compared to now.” State the basis for PG&amp;E’s assertion that the 30-year climatology of historic weather does not suffer from the challenge of lower weather station density in the past compared to now.</t>
  </si>
  <si>
    <t>Outage Producing Wind Model</t>
  </si>
  <si>
    <t>Table PG&amp;E-4.2-7 Meteorological datasets used in 2021 wildfire distribution risk model, on p. 82 of PG&amp;E’s 2021 WMP, lists two data sources: gridMET and RTMA.
a. What is gridMET?
b. What is RTMA?</t>
  </si>
  <si>
    <t>Wildfire Distribution Risk Model</t>
  </si>
  <si>
    <t>The news article ABC10 Investigation: PG&amp;E knew old power line parts had ‘severe wear’ months before deadly Camp Fire1 (attached for reference) discusses six hanger plates on transmission towers. The article states that, according to TD-1001M, PG&amp;E’s “Electric Transmission Preventive Maintenance Manual,” a Priority A tag would be opened if these components were found to have worn to more than 50% material loss.
a. Do PG&amp;E’s procedures for detailed inspections of electric transmission lines and equipment (discussed in section 7.3.4.2 of PG&amp;E’s 2021 WMP) specifically direct inspectors to examine hanger plates for wear?
b. Please describe any changes PG&amp;E has made to its transmission tower inspection program since 2018 to ensure all hanger plates are in serviceable condition per TD-1001M.</t>
  </si>
  <si>
    <t>Asset failure</t>
  </si>
  <si>
    <t>In PG&amp;E’s response to data request CalAdvocates-PGE-R1810007-32, Question 4, PG&amp;E stated, “PG&amp;E did not perform PT&amp;T on a number of poles that, when checked on actual conditions, were identified to be steel poles, customer owned poles, or poles installed within the prior 25 years.” This statement was in regard to poles that PG&amp;E checked in 2020 following the discovery that approximately 41,000 poles appeared to have missed the 20-year intrusive inspection cycle required by General Order 165. Why did PG&amp;E not perform PT&amp;T on those poles installed within the prior 25 years?</t>
  </si>
  <si>
    <t>P. 584 of PG&amp;E’s 2021 WMP states the following:
Intrusive wood pole inspections of overhead wood poles in the following recurrence interval:
• Within 15 years of wood pole installation date, and every ten years thereafter.
a. When did PG&amp;E begin performing intrusive wood pole inspections of overhead wood poles within 15 years of wood pole installation date, per the excerpt from its 2021 WMP above?
b. Please explain the apparent discrepancy between the statement quoted above and the statement quoted in the previous question.
c. Does PG&amp;E have records confirming every wooden pole within HFTD Tier 2 and Tier 3 was inspected within 15 years of installation?
d. Does PG&amp;E have records confirming every wooden pole within HFTD Tier 2 and Tier 3 has been inspected every 10 years after the first 15 years following installation?
e. If the answer to part (c) or (d) is no, what actions is PG&amp;E taking to bring all wooden poles in HFTD Tier 2 and Tier 3 into compliance with the excerpt from its 2021 WMP above?</t>
  </si>
  <si>
    <t>P. 585 of PG&amp;E’s 2021 WMP states, regarding detailed distribution inspections, “Moreover, the scope of inspections has expanded to identify potential equipment issues that could cause a wildfire ignition.”
a. Explain how the scope of inspections has expanded. Does this refer to geographical scope, the types of equipment to be inspected, or something else?
b. Identify the “potential equipment issues” that are now in scope of detailed distribution inspections but previously were not.</t>
  </si>
  <si>
    <t>Distribution Inspections</t>
  </si>
  <si>
    <t>Scope</t>
  </si>
  <si>
    <t>P. 585 of PG&amp;E’s 2021 WMP states, “One key component of the 2021 Wildfire Distribution Risk Model are the data inputs from enhanced inspection results from 2019 and/or 2020. Assets that continually show signs of concern can be inspected more frequently.”
a. Please list which enhanced inspection results are used as data inputs into the 2021 Wildfire Distribution Risk Model.
b. Sections 4.5.1(b) through 4.5.1(e), on pages 130-136, discuss the Wildfire Distribution Risk Model. These sections do not appear to mention data inputs from enhanced inspection results being a key component of the model. Please explain this apparent discrepancy with the statement quoted above.</t>
  </si>
  <si>
    <t>P. 618 of PG&amp;E’s 2021 WMP states,
Among other things, quality assurance could mean establishing baseline metrics and measures of program performance to highlight outliers in any inspection process step. Quality controls can be established to identify inspection personnel who report abnormally high or low rates of corrective findings in the field. This could also mean identifying inspection personnel who experience abnormal rates of changes of their initial findings (increased or decreased priority of findings, rejection of findings).
a. Regarding the statement, “Quality controls can be established to identify inspection personnel who report abnormally high or low rates of corrective findings in the field,” does PG&amp;E have specific, objective criteria for what constitutes “abnormally high or low rates of corrective findings”?
b. If the answer to part (a) is yes, please provide such criteria.
c. Regarding the statement, “This could also mean identifying inspection personnel who experience abnormal rates of changes of their initial findings,” does PG&amp;E have specific, objective criteria for what constitutes “abnormal rates of change”?
d. If the answer to part (c) is yes, please provide such criteria.
e. Describe the quality control procedures PG&amp;E has established to verify the work of inspection personnel who report abnormally high or low rates of corrective findings in the field.
f. State the number of inspection personnel who, in 2019, experienced abnormal rates of change of their initial findings.
g. State the number of inspection personnel who, in 2020, experienced abnormal rates of change of their initial findings.
h. For the cases in parts (f) and (g), what short-term corrective actions were taken in response?
i. For the cases in parts (f) and (g), what long-term corrective actions were taken in response?</t>
  </si>
  <si>
    <t>Quality Controls</t>
  </si>
  <si>
    <t>P. 619 of PG&amp;E’s 2021 WMP states, “Similarly, inspection work verification sampling and data analysis seek to rapidly sample and monitor performance to enable timely corrective interventions such as re-training, guidance clarification, and even re-inspection.”
a. Please describe PG&amp;E’s process for “inspection work verification sampling and data analysis.” Does it entail a review of inspection records, a physical re-inspection in the field, or something else?
b. In 2019, how many inspection work samples did PG&amp;E select for work verification?
c. In 2019, how many times was re-inspection performed following inspection work verification?
d. In 2020, how many inspection work samples did PG&amp;E select for work verification?
e. In 2020, how many times was re-inspection performed following inspection work verification?
f. In the cases in parts (c) and (e), did PG&amp;E also re-inspect other assets that had been inspected by the same inspector and had passed work verification?</t>
  </si>
  <si>
    <t>In attachment 7.3.4_RSE_Input_Template_EO_WLDFR.xlsm, on the worksheet “2-Program Cost,” the projected O&amp;M spend for program 7.3.4.1 “Detailed inspections of distribution electric lines and equipment” decreases from $132.6 million in 2020, to $95.9 million in 2021, to $65.9 million in 2022.
a. State the basis for the projected decrease in O&amp;M spend for program 7.3.4.1 from 2020 to 2022.
b. Per Table 5.3-1: List and description of program targets, last 5 years, on p. 237, the scope of program 7.3.4.1 is not projected to decrease significantly from 2020 to 2022. State the basis for the implicit representation that the cost per inspection under this program is expected to decrease from 2020 to 2022.</t>
  </si>
  <si>
    <t>Detailed inspections</t>
  </si>
  <si>
    <t>Program costs</t>
  </si>
  <si>
    <t>In attachment 7.3.4_RSE_Input_Template_EO_WLDFR.xlsm, on the worksheet “2-Program Cost,” the projected O&amp;M spend for programs 7.3.4.15-T “Substation inspections, Enhanced Transmission, Substation” is variable from 2020 to 2022:
7.3.4.15-T: $11.3 million in 2020, $5.2 million in 2021, $3.4 million in 2022
a. State the basis for the variable projected O&amp;M spend for program 7.3.4.15-T from 2020 to 2022.
b. State the actual number of inspections that PG&amp;E completed in this program in 2020.
c. State PG&amp;E’s forecast of the number of inspections to be completed in this program in 2021.
d. State PG&amp;E’s forecast of the number of inspections to be completed in this program in 2022.</t>
  </si>
  <si>
    <t>Substation inspections</t>
  </si>
  <si>
    <t>In attachment 7.3.4_RSE_Input_Template_EO_WLDFR.xlsm, on the worksheet “2-Program Cost,” the projected O&amp;M spend for program 7.3.4.15-D “Substation inspections, Enhanced Distribution, Substation” is variable from 2020 to 2022:
7.3.4.15-D: $9.7 million in 2020, $6.0 million in 2021, $7.4 million in 2022
a. State the basis for the variable projected O&amp;M spend for program 7.3.4.15-D from 2020 to 2022.
b. State the actual number of inspections that PG&amp;E completed in this program in 2020.
c. State PG&amp;E’s forecast of the number of inspections to be completed in this program in 2021.
d. State PG&amp;E’s forecast of the number of inspections to be completed in this program in 2022.</t>
  </si>
  <si>
    <t>P. 589 of PG&amp;E’s 2021 WMP states, “For 500 kV transmission facilities, [enhanced inspections of overhead transmission assets] also includes structural integrity assessment of tower structures via climbing inspection.”
a. Does PG&amp;E perform climbing inspections of transmission towers in HFTD that operate at voltages other than 500 kV?
b. If the answer to part (a) is no, please explain why not.
c. If the answer to part (a) is yes, describe the inspection schedule for tower climbing inspections, disaggregated by voltage class.</t>
  </si>
  <si>
    <t>010</t>
  </si>
  <si>
    <t>MGRA-010</t>
  </si>
  <si>
    <t>On page 64 of its WMP, PG&amp;E states that “during RFW conditions, there is approximately a 70 percent chance that a large wildfire (i.e., 300 acres or greater) started with an ignition involving PG&amp;E’s electric equipments [sic] in an HFTD area results in destroying 100 or more structures.” Please provide the calculation justifying this assertion.</t>
  </si>
  <si>
    <t>RFW conditions</t>
  </si>
  <si>
    <t>“FIGURE PG&amp;E-4.2-6: AGENCY TRAINING MATERIALS AND PG&amp;E VALIDATION” is not legible. Please provide a legible version of this figure or a valid and accessible citation.</t>
  </si>
  <si>
    <t>Training materials</t>
  </si>
  <si>
    <t>Resubmission</t>
  </si>
  <si>
    <t>“FIGURE PG&amp;E-4.2-8: SNAPSHOT OF OPW DASHBOARD” is not legible. Please provide a legible version of this figure or a valid and accessible citation.</t>
  </si>
  <si>
    <t>Outage Producing Wind Model Dashboard</t>
  </si>
  <si>
    <t>On page 116 of its WMP, PG&amp;E presents data from a research report that “found that PG&amp;E’s fire risk ranking per species uses a sound methodology. The engaged researchers agreed that we should focus on tree species that have been observed to have a higher branch failure rate as part of our continuous improvement efforts.” Please provide a copy of this research report.</t>
  </si>
  <si>
    <t>Fire risk ranking</t>
  </si>
  <si>
    <t>Report detail</t>
  </si>
  <si>
    <t>On p. 203 of its WMP, PG&amp;E states that: “When developing the 2021 Wildfire Distribution Risk Model, wind speed was considered as a variable impacting ignition, and it was determined, as can be seen in the output below, that average wind speed (the last row in Figure PG&amp;E-4.6-4 below) has a marginal effect on the probability of ignition.” The wind speed variable shown in Figure PG&amp;E-4.6-4 is called “wind-avg”. Additionally, this is accompanied by variables “specific-humidity-avg” and “precipitation-avg”. Confirm whether the “-avg” designation represents an annual average or an average over another period.</t>
  </si>
  <si>
    <t>Wind speed</t>
  </si>
  <si>
    <t>Regarding the 2021 Wildfire Distribution Risk Model, explain why weather variables averaged over a period (annually?) were used rather than peak values or values measured or predicted at the time of historical ignition events.</t>
  </si>
  <si>
    <t>On p. 281 of its WMP, PG&amp;E states that it is developing “weather-station specific wind gust model based on machine-learning or statistical techniques.” What characteristics is this model designed to predict, and based upon what input data? Will this model be used to predict wind gusts only or will it also be used to predict outage rates?</t>
  </si>
  <si>
    <t>Machine-learning</t>
  </si>
  <si>
    <t>"FIGURE PG&amp;E-7.3.1-2: EXAMPLE OUTPUT FROM THE FIRE SPREAD MODEL APPLICATION” is not legible. Please provide a legible version of this figure or a valid and accessible citation</t>
  </si>
  <si>
    <t>Fire Spread Model</t>
  </si>
  <si>
    <t>On p. 416 of its WMP, PG&amp;E discusses its satellite monitoring program. With regard to this program:
a. What fraction of the alerts are “false alarms” that do not correspond to wildfires, and how has this changed as the project has matured?
b. What fraction of alerts are “first alerts” that are received prior to wildfires being reported by other means?
c. What is the mean time between the point at which a wildfire becomes visible on a wildfire camera and the time that an alert is received from satellite monitoring?
d. What is the mean time between updates for a typical location in the PG&amp;E service area from any satellite with a polar orbit?</t>
  </si>
  <si>
    <t>Satellite Monitoring Program</t>
  </si>
  <si>
    <t>Regarding PG&amp;E POMMS model output presented on pp. 431-433: In its comments on the 2020 WMPs, MGRA noted that there were significant differences between the 99th percentile results from PG&amp;E and SCE meteorology models in areas where model predictions overlapped.1 Did PG&amp;E and SCE consult on weather model differences in 2020 and if so what was their conclusion regarding differences between their models, particularly with regard to 99th percentile wind discrepencies?</t>
  </si>
  <si>
    <t>On p. 666-667 of its WMP, PG&amp;E lists highest risk tree species per region. For the purposes of this ranking, did PG&amp;E normalize by the number of trees adjacent to PG&amp;E equipment in the given region? Or is the risk ranking solely a function of the number of outages associated with that species?</t>
  </si>
  <si>
    <t>High risk tree species</t>
  </si>
  <si>
    <t>With regard to “Table 12: Mitigation initiative financials”: Why is the RSE for Rapid Earth Current Fault Limiter (REFCL) 0.06? What assumptions lead to this low value, and how will these change if the pilot is successful?</t>
  </si>
  <si>
    <t>REFCL</t>
  </si>
  <si>
    <t>044</t>
  </si>
  <si>
    <t>CalPA-044</t>
  </si>
  <si>
    <t>Has PG&amp;E set a target date to complete the planned 2021 routine vegetation management work in HFTD areas?
a. If yes, please provide the target date.
b. If no, please explain why not.</t>
  </si>
  <si>
    <t>Has PG&amp;E set a target date to complete the planned 2021 enhanced vegetation management (EVM) work in HFTD areas?
a. If yes, please provide the target date.
b. If no, please explain why not.</t>
  </si>
  <si>
    <t>a. Please describe the pay structure for vegetation management (VM) pre-inspection contractors. For example, are these contractors paid by a fixed monthly retainer, by the hour, by the mile of work completed, etc.?
b. Is the answer to part (a) different for contractors who perform routine VM pre-inspection work and contractors who perform EVM pre-inspection work?
c. If the answer to part (b) is yes, please explain the differences.</t>
  </si>
  <si>
    <t>d. Please describe the pay structure for vegetation management (VM) tree crew contractors. For example, are these contractors paid by a fixed monthly retainer, by the hour, by the mile of work completed, etc.?
e. Is the answer to part (a) different for contractors who perform routine VM work and contractors who perform EVM work?
f. If the answer to part (b) is yes, please explain the differences.
g. Does the incentive structure for VM contractors include provisions for nonpayment or other penalties for work that fails quality control?
h. If the answer to part (d) is yes, please explain all such provisions.</t>
  </si>
  <si>
    <t>Regarding EVM on distribution circuits:
a. Provide PG&amp;E’s workplan that describes where and when PG&amp;E will undertake EVM projects in 2021.
b. Describe how PG&amp;E has determined which specific circuit-segments should be treated with EVM in 2021.</t>
  </si>
  <si>
    <t>Regarding covered conductor installation on distribution circuits:
a. Provide PG&amp;E’s workplan that describes where and when PG&amp;E will undertake covered conductor installation projects in 2021.
b. Describe how PG&amp;E has determined which specific circuit-segments should be treated with covered conductor in 2021.</t>
  </si>
  <si>
    <t>Workplan detail</t>
  </si>
  <si>
    <t>7a-b</t>
  </si>
  <si>
    <t>The attached spreadsheet “CalAdvocates-PGE-2021WMP-10 Atch01.xlsx” lists selected distribution circuits on PG&amp;E’s system with high wildfire risk scores. In the attachment, please fill in the following data on the wildfire mitigation work you plan to complete in 2021 on each of the identified circuits:
a. Miles of covered conductor to be installed (column E)
b. Miles of underground conductor to be installed (column F)</t>
  </si>
  <si>
    <t>7c-d</t>
  </si>
  <si>
    <t>The attached spreadsheet “CalAdvocates-PGE-2021WMP-10 Atch01.xlsx” lists selected distribution circuits on PG&amp;E’s system with high wildfire risk scores. In the attachment, please fill in the following data on the wildfire mitigation work you plan to complete in 2021 on each of the identified circuits:
c. Number of expulsion fuses to be replaced with CAL FIRE exempt fuses (column G)
d. Total number of non-exempt expulsion fuses on the circuit, as of January 1, 2021 (column H)</t>
  </si>
  <si>
    <t>7e</t>
  </si>
  <si>
    <t>The attached spreadsheet “CalAdvocates-PGE-2021WMP-10 Atch01.xlsx” lists selected distribution circuits on PG&amp;E’s system with high wildfire risk scores. In the attachment, please fill in the following data on the wildfire mitigation work you plan to complete in 2021 on each of the identified circuits:
e. Miles of EVM to be completed (column I)</t>
  </si>
  <si>
    <t>In response to data requests in CalAdvocates-PGE-2021WMP-01, Question 4, PG&amp;E provided a table including all distribution circuits and 2020 wildfire mitigation work performed on each circuit. The data in columns L, M, and N for EVM mileage appears to contain errors. In several cases, the sum of EVM mileage exceeds the length of the circuit. Additionally, the total EVM mileage performed across all circuits sums to 16,518 miles. However, per p.4 of PGE&amp;’s 2021 WMP, PG&amp;E performed 1,878 miles of EVM work in 2020.
a. Please explain the discrepancies discussed above with respect to 2020 EVM work.
b. Please provide an updated version of this spreadsheet that reconciles the discrepancies noted and corrects the data as needed.</t>
  </si>
  <si>
    <t>Section 4.2.A(f) of PG&amp;E’s 2021 WMP, on page (p.) 75, discusses PG&amp;E’s Outage Producing Winds (OPW) model. This model was trained on distribution outages occurring from 2008 to 2020, the majority of which will have occurred on bare wire.
a. As PG&amp;E performs system hardening activities such as installing covered conductor, how does PG&amp;E expect the accuracy of predictions based on the OPW to change?
b. Describe how PG&amp;E plans to update the OPW to account for the effects of system hardening and other wildfire mitigation activities.</t>
  </si>
  <si>
    <t>Section 7.3.3.8.3 of PG&amp;E’s 2021 WMP, on p. 494, discusses PG&amp;E’s program to replace over 100 SCADA automated motorized switch operators (MSO) switches originally installed in 2019.
a. Has PG&amp;E requested approval to recover any costs from ratepayers related to the original 2019 installation of these MSO switches?
b. If the answer to part (a) is yes, please identify the applicable proceeding.
c. Has PG&amp;E received approval to recover any costs from ratepayers related to the original 2019 installation of these MSO switches?
d. If the answer to part (c) is yes, please identify the applicable decision.</t>
  </si>
  <si>
    <t>Motorized Switch Operators</t>
  </si>
  <si>
    <t>Rate recovery</t>
  </si>
  <si>
    <t>In response to data requests in CalAdvocates-PGE-2021WMP-02, Questions 5, 8, 9, 11, and 12, PG&amp;E provided data only for inspections of 500 kV structures.
a. Does PG&amp;E perform detailed ground inspections on transmission structures other than 500 kV towers?
b. Does PG&amp;E perform drone inspections on transmission structures other than 500 kV towers?
c. If the answers to parts (a) or (b) are yes, please provide updated responses to the questions listed above in CalAdvocates-PGE-2021WMP-02, including data for all transmission structures.</t>
  </si>
  <si>
    <t>In response to data requests in CalAdvocates-PGE-2021WMP-06, Question 10, PG&amp;E represented that they plan to perform EVM on a different 7% of HFTD miles each year, which would result in PG&amp;E eventually performing EVM across all HFTD miles over a period of approximately 14 years.
a. Does PG&amp;E plan to continue EVM on a cyclical basis, re-assessing all HFTD mileage under EVM on this approximately 14-year cycle?
b. Does PG&amp;E have plans to eventually incorporate the enhanced clearances (discussed on p. 624 of PG&amp;E’s 2021 WMP) from EVM into routine VM work on HFTD miles? If yes, please describe such plans.
c. Does PG&amp;E have plans to eventually incorporate the assessment of trees with the potential to strike lines (discussed on p. 624 of PG&amp;E’s 2021 WMP) from EVM into routine VM work on HFTD miles? If yes, please describe such plans.</t>
  </si>
  <si>
    <t>019</t>
  </si>
  <si>
    <t>TURN-019</t>
  </si>
  <si>
    <t>Regarding Table 12 of Attachment 1: Please provide a new version of the Excel Table with a new row for each “metric type” that shows the amount authorized for the program in PG&amp;E’s GRC D.20-12-005 for the test year 2020 and imputed (based on authorized attrition escalation) for 2021 and 2022. If a metric is included within a broader program in the GRC, please provide the authorized costs for the program and explain on the spreadsheet. If multiple metrics are included within one program, please combine them and indicate on the spreadsheet. Please contact TURN if you believe clarification would be useful.</t>
  </si>
  <si>
    <t>Table 12, Attachment 1</t>
  </si>
  <si>
    <t>Additonal detail (General Rate Case)</t>
  </si>
  <si>
    <t>Regarding Table 12 of Attachment 1: Please explain in general the meaning – in terms of how PG&amp;E will record costs and how it will seek authorization for cost recovery  - when a Column M (“If existing…”) includes “2020 GRC” but Column N (“If new ..”) includes “FRMMA/WMPMA.”</t>
  </si>
  <si>
    <t>Regarding Table 12 of Attachment 1: Please explain in general the meaning – in terms of how PG&amp;E will record costs and how it will seek authorization for cost recovery  - when a Column M (“If existing…”) includes “WMCE” but Column N (“If new ..”) includes “FRMMA/WMPMA.”</t>
  </si>
  <si>
    <t>045</t>
  </si>
  <si>
    <t>CalPA-045</t>
  </si>
  <si>
    <t>Why does PG&amp;E use a 10-year average to forecast of the number, scope, and duration of PSPS events, given that PG&amp;E has only executed PSPS events in the past three years?</t>
  </si>
  <si>
    <t>Justin Hagler; Talal Harahsheh; Carolyn Chen</t>
  </si>
  <si>
    <t>PSPS</t>
  </si>
  <si>
    <t>Forecast detail</t>
  </si>
  <si>
    <t>Why does PG&amp;E use a two-year average to forecast the number of customers notified prior to PSPS events, when the remainder of its forecasts use the 10-year average (as described above)?</t>
  </si>
  <si>
    <t>PG&amp;E states that it aims to incorporate vegetation tags into its PSPS decision-making.1 Is this data updated frequently enough to be actionable in real-time decision-making?
1 PG&amp;E WMP p. 49.</t>
  </si>
  <si>
    <t>Vegetation tags</t>
  </si>
  <si>
    <t>PG&amp;E states that it found the “optimal” combination of the fire weather parameters, dead and live fuel moisture, and other factors as inputs in the FPI model.2
a) How did PG&amp;E determine which parameters are optimal?
b) Please describe the optimal ranges determined by PG&amp;E’s data scientists.
2 PG&amp;E WMP p. 880.</t>
  </si>
  <si>
    <t>FPI Model</t>
  </si>
  <si>
    <t>In 2021, what is PG&amp;E doing to improve the notifications it provides to its customers prior to PSPS events? Please cite specific actions or initiatives included in your WMP.</t>
  </si>
  <si>
    <t>Customer notifications</t>
  </si>
  <si>
    <t>As part of the implementation of your WMP in 2020, what specific actions did PG&amp;E take in 2020 to improve the accuracy of its customer contact information, in order to comply with the Commission’s PSPS notification requirements? 3
3 Resolution ESRB-8.</t>
  </si>
  <si>
    <t>Customer contact</t>
  </si>
  <si>
    <t>Is PG&amp;E developing a methodology for quantifying the safety risks posed to the public by de-energization events? If so, please describe the status of this effort.</t>
  </si>
  <si>
    <t xml:space="preserve">Safety risk </t>
  </si>
  <si>
    <t>Regarding PG&amp;E expanding its fuel moisture climatology models,4
a. What are the data sources and sampling frequency for these model inputs?
b. Please provide a description of the Technosylva fuel mapping layer.
c. How will Technosylva’s predictive capabilities be validated?
d. Does PG&amp;E expect a significant shift in outage producing wind predictions when recalibrating the Outage Producing Winds model for 2021?
4 PG&amp;E WMP p. 79.</t>
  </si>
  <si>
    <t>Fuel moisture climatology models</t>
  </si>
  <si>
    <t>At page 908 of your WMP, PG&amp;E states that it will “develop a more granular, circuit level model, to assess PSPS customer impacts” in 2021.
a. What PSPS customer impacts will this model include?
b. What data sources is PG&amp;E using to develop this model?</t>
  </si>
  <si>
    <t>How do your criteria for determining whether to implement a PSPS event differ for circuit-segments where covered conductor has been installed, compared to circuit-segments with bare overhead conductor?</t>
  </si>
  <si>
    <t>Decision making</t>
  </si>
  <si>
    <t>a. Do you plan to change your criteria for implementing PSPS events on covered conductor circuit-segments?
b. If the answer to part (a) is yes, when will PG&amp;E implement its new or modified criteria?
c. What evidence or considerations are you using to develop new criteria or modify existing criteria?</t>
  </si>
  <si>
    <t>046</t>
  </si>
  <si>
    <t>CalPA-046</t>
  </si>
  <si>
    <t>Page (p.) 589 of PG&amp;E’s 2021 WMP, in section 7.3.4.2, Detailed Inspections of Transmission
Electric Lines and Equipment, states the following:
In 2020, PG&amp;E completed 26,282 units of overhead transmission enhanced
inspections and projects. This represents 100 percent of HFTD Tier 3
transmission structures and 33 percent HFTD Tier 2 structures as defined in the
2020 WMP. Similarly, PG&amp;E planned to complete aerial inspections (drone,
helicopter, aerial lift-vehicle) for 25,412 assets.
…
In 2021, 100 percent of overhead transmission poles in HFTD Tier 3 and Zone 1,
roughly one third of poles in HFTD Tier 2 and HFRA will be subjected to
detailed enhanced inspections and some form of aerial assessment (helicopter,
drone, aerial lift, climbing).
PG&amp;E’s Table 12 identifies the following spending associated with section 7.3.4.2:
a. Please fill out the table below, disaggregating the actual and projected spending amounts as
shown. Add extra columns as needed.
Please fill out the table below, providing the actual or projected number of transmission
assets inspected by that method per year. Add extra columns as needed.
c. Please identify (by page or section number) any additional areas of PG&amp;E’s 2021 WMP
(other than section 7.3.4.2) where PG&amp;E proposes to use drone inspection of transmission or
distribution assets.
d. For each program identified in part (c), provide the actual or projected drone inspection
spending for each year from 2020 to 2022.
e. For each program identified in part (c), provide the actual or projected total number of
distribution assets inspected by drone for each year from 2020 to 2022.
f. For each program identified in part (c), provide the actual or projected total number of
transmission assets inspected by drone for each year from 2020 to 2022.</t>
  </si>
  <si>
    <t>Spend and additional detail</t>
  </si>
  <si>
    <t>Section 7.3.3.17.1 of PG&amp;E’s 2021 WMP, System Hardening – Distribution, includes the following
system hardening methods:
Line Removal (p. 550)
Relocation of Overhead to Underground (p. 550)
Primary and secondary covered conductor replacement (p. 551)
Pole Replacements (p. 552)
Replacement of Non-Exempt Equipment (p. 552)
Replacement of Overhead Distribution Line Transformers (p. 552)
Framing and Animal Protection Upgrades (p. 552)
Vegetation Clearing (p. 552)
PG&amp;E’s Table 12 identifies the following spending associated with section 7.3.3.17.1:
Please fill out the table below, disaggregating the actual and projected spending amounts as
shown. Add extra columns as needed.
Please fill out the table below, providing the actual or projected number of miles treated by
that method per year. Add extra columns as needed.</t>
  </si>
  <si>
    <t>Spend detail</t>
  </si>
  <si>
    <t>In Table 1, PG&amp;E states that “other” types of distribution inspections include intrusive pole
inspections (also known as “Pole Test &amp; Treat”) and overhead infrared inspections. For these, and
any additional types of “other” inspection that you perform on distribution facilities in HFTD areas,
please answer the following questions. Please provide separate answers for each type of “other” inspection.
a. Describe the inspection process from start to finish.
b. Please list the five most common types of high-priority findings identified in these inspections.
c. How many personnel are involved in each inspection?
d. In 2020, how many person-hours were typically required to complete an inspection of one distribution pole and the equipment on it?
e. In 2020, how many person-hours were typically required to inspect one circuit-mile?
f. How many qualified personnel do you currently have to perform these inspections?
g. Of the personnel identified in part (f), how many are direct employees and how many are contractors?</t>
  </si>
  <si>
    <t>Process detail</t>
  </si>
  <si>
    <t>For detailed inspections that you perform on distribution facilities in HFTD areas, please answer the following questions:
a. Describe the inspection process from start to finish.
b. Please list the five most common types of high-priority findings identified in these inspections.
c. How many personnel are involved in each inspection?
d. In 2020, how many person-hours were typically required to complete an inspection of one distribution pole and the equipment on it?
e. In 2020, how many person-hours were typically required to inspect one circuit-mile?
f. How many qualified personnel do you currently have to perform these inspections?
g. Of the personnel identified in part (f), how many are direct employees and how many are contractors?</t>
  </si>
  <si>
    <t>Process detail HFTD</t>
  </si>
  <si>
    <t>Table 1 shows that a much larger percentage of PG&amp;E’s inspection findings are Level 3 than for SCE or SDG&amp;E. Please explain how PG&amp;E ensures that its inspectors assign the appropriate priority of tag to each inspection finding.</t>
  </si>
  <si>
    <t>Per Table 1, PG&amp;E reported a ten-fold increase in Level 3 findings in 2019, followed by a sharp decrease in 2020. Please explain this data.</t>
  </si>
  <si>
    <t>Table 1 includes data on “Number of spans inspected where at least some vegetation was found in non-compliant condition in HFTD” (line 2.b.i) and “Number of spans inspected for vegetation compliance in HFTD” (line 2.b.ii).
In the comments for Table 1, PG&amp;E states the following:
PG&amp;E does not track the precise data requested as PG&amp;E’s vegetation management data is generally tracked by tree. Therefore, the closest available data has been provided with an estimated translation to the “Percentage of right-of-way with noncompliant clearance” data that was requested. PG&amp;E vegetation management pre-inspectors identify a tree that is currently violating minimum clearance distances, or may violate minimum clearance in the near future, with a special designation of being a Hazard Notification (HN).
…
This estimate for the number of electric overhead spans has been determined by assuming an average span length (distance between poles) of 275 feet.
Please provide the following raw data:
a. State the number of Hazard Notification trees in 2019.
b. State the total number of circuit-miles you inspected for vegetation in 2019, disaggregated into routine VM and EVM mileage.
c. State the number of Hazard Notification trees in 2020.</t>
  </si>
  <si>
    <t>Inspection findings</t>
  </si>
  <si>
    <t>WSD-007</t>
  </si>
  <si>
    <t>1.	Explain your company’s grid infrastructure rebuild standards (e.g., under-grounding, covered conductor, etc.) utilized for post-fire repairs and replacements.</t>
  </si>
  <si>
    <t>Grid Infrastructure</t>
  </si>
  <si>
    <t>Rebuild standards</t>
  </si>
  <si>
    <t>2.	In order to demonstrate adequacy of size of service restoration workforce  (requirement 8386(c)(15)) provide the following:
a.	Describe your current service restoration processes (i.e., damage assessments, repairs, switching activities, etc.) and tools (boots on the ground, drones, helicopters, etc.).
b.	Report the type and number of each personnel classification currently employed by [insert utility] that are involved in service restoration activities, including an explanation of what roles and responsibilities they have.
c.	How many mutual aid agreements does the utility have in place? Explain the type and number of personnel classifications involved in each agreement (or the total number for all agreements). 
d.	How many contractors are in place for service restoration?  Explain the type and number of personnel classifications retained as contractors.</t>
  </si>
  <si>
    <t>Restoration workforce</t>
  </si>
  <si>
    <t>3.	Enter the total circuit miles for each category in the following table.  HFTD = High Fire Threat District, Tx = Transmission Lines, Dx = Distribution Lines, OH = Overhead, UG = Underground</t>
  </si>
  <si>
    <t>Circuit miles</t>
  </si>
  <si>
    <t>4.	From the inception of your Public Safety Power Shutoffs (PSPS) program, provide the number of customer hours “on alert” for a PSPS, broken out by calendar year, calculated as the amount of subsections (a) multiplied by (b) below:
a.	time between an initial notification of a potential PSPS and a notification of cancellation of PSPS
b.	the amount of customers who received both notifications</t>
  </si>
  <si>
    <t>Customer hours detail</t>
  </si>
  <si>
    <t>5.	P. 628 "Long-term, PG&amp;E is planning on better partnerships and agreements with agencies to perform vegetation management work on federal or state lands without additional permitting requirements that could slow the mitigation of crucial work activities." 
a.	List out current and planned pathways to streamline permitting processes with each partnering agency, including but not limited to USFS, CalFire, State Parks, NPS, CDFW, RWQCB, and local governments.  
b.	What is PG&amp;E's process, including timelines used, to notify and file notifications/permits with each partnering agency prior to regular vegetation management work, enhanced vegetation management work, and emergency response work (including but not limited to response post-wildfire)?</t>
  </si>
  <si>
    <t>047</t>
  </si>
  <si>
    <t>CalPA-047</t>
  </si>
  <si>
    <t>a) Do PG&amp;E's intumescent wood pole coatings reduce the risk of PG&amp;E's wood poles starting fires if (for whatever reason) a conductor contacts a wooden portion of the pole?
b) If the answer to part (a) is yes, state the basis of this conclusion.</t>
  </si>
  <si>
    <t>Tyler Holzschuh; Alan Wehrman; Aaron Louie; Carolyn Chen</t>
  </si>
  <si>
    <t>Wood Pole Coatings</t>
  </si>
  <si>
    <t>Fire risk</t>
  </si>
  <si>
    <t>a) When PG&amp;E decided to replace wood transmission poles with steel structures as noted in its WMP, did PG&amp;E factor in the risk of a large arc resulting from wire to pole or wire to crossarm contact? If so, please provide this analysis.
b) When PG&amp;E decided to replace wood transmission poles with steel structures as noted in its WMP, did PG&amp;E analyze the relative risk of ignition with steel versus composite structures? If so, please provide this analysis.</t>
  </si>
  <si>
    <t>Pole replacement</t>
  </si>
  <si>
    <t>Risk consideration</t>
  </si>
  <si>
    <t>a) If PG&amp;E has analyzed the costs and benefits of steel, wood, and composite transmission structures, please provide this analysis.
b) If PG&amp;E has analyzed the costs and benefits of steel, wood, and composite distribution poles, please provide this analysis.</t>
  </si>
  <si>
    <t>Cost / benefit analysis</t>
  </si>
  <si>
    <t>020</t>
  </si>
  <si>
    <t>TURN-020</t>
  </si>
  <si>
    <t xml:space="preserve">1.	Re. the statement at PGE WMP, p. 540: “As of December 1, 2020, we have completed pole loading analysis of over 160,000 poles.” 
a.	Of the 160,000 poles assessed, how many failed the pole loading assessments?
b.	How many poles were replaced as a result of a failed assessment? 
c.	Does PG&amp;E expect the rate of failed pole assessments to remain the same or change in 2021? If it expects a change, please explain why? </t>
  </si>
  <si>
    <t>Pole loading analysis</t>
  </si>
  <si>
    <t>Assessment detail</t>
  </si>
  <si>
    <t>2.	Re. 17.3.3.17.3 (surge arrester):
a.	Are the “lines miles to be treated” shown in Table 2 actually line miles or number of surge arresters?
b.	If the response to (a) is line miles, please provide the number of surge arresters replaced for each year 2020-2022.
c.	Please provide the actual unit cost per surge arrester replacement in 2020. 
d.	Please provide the unit cost per surge arrester used to determine the costs in Table 2, and explain the basis for the unit cost.</t>
  </si>
  <si>
    <t>Surge Arrester</t>
  </si>
  <si>
    <t>Unit cost</t>
  </si>
  <si>
    <t>3.	Re. 17.3.3.7 (expulsion fuse replacement):
a.	Are the “lines miles to be treated” shown in Table 2 actually line miles or number of non-exempt fuses replaced?
b.	If the response to (a) is line miles, please provide the number of non-exempt fuses replaced for each year 2020-2022.
c.	Please provide the actual unit cost per fuse replacement in 2020. 
d.	Please provide the unit cost per fuse used to determine the costs in Table 2, and explain the basis for the unit cost.</t>
  </si>
  <si>
    <t>Expulsion fuse replacement</t>
  </si>
  <si>
    <t>4.	Re. 17.3.3.14 (transformers):
a.	Are the “lines miles to be treated” shown in Table 2 actually line miles or number of transformers?
b.	If the response to (a) is line miles, please provide the number of transformers for each year 2020-2022.
c.	Please provide the actual number and unit cost of transformer replacement in 2020. 
d.	Please provide the actual number and unit cost of transformer repair in 2020. 
e.	Please provide the unit cost per transformer used to determine the costs in Table 2, and explain the basis for the unit cost.
f.	Does PG&amp;E automatically replace transformers with mineral oil as part of this program?</t>
  </si>
  <si>
    <t>Transformers</t>
  </si>
  <si>
    <t>5.	Re. 17.3.3.17.1, p. 552 (Overhead system hardening - transformers):
a.	How many transformers were replaced in 2019? In 2020?
b.	What was the unit cost per transformer replacement in 2019? In 2020?
c.	Did PG&amp;E replace any transformers in 2019 or 2020 that contained FR3 fluid? If yes, how many and why?
d.	How many transformers are still present that contain mineral oil in Tier 2? Tier 3? Non-HFTD?
e.	How many transformers does PG&amp;E plan to replace as part of OH system hardening in 2021? In 2022?
f.	How does this component of overhead system hardening differ from the transformer replacement program as discussed in 17.3.3.14?</t>
  </si>
  <si>
    <t>048</t>
  </si>
  <si>
    <t>CalPA-048</t>
  </si>
  <si>
    <t>Regarding CalAdvocates-PGE-2021WMP-04, Question 2:
a) Do PG&amp;E’s responses to questions 2(a) and 2(b) of CalAdvocates-PGE-2021WMP-04 indicate the most common recloser models currently in use on PG&amp;E’s system or the ones PG&amp;E is purchasing and installing in 2021?
b) If the latter, please respond to questions 2(a) and 2(b) CalAdvocates-PGE-2021WMP-04 based on the most common recloser models currently in use. If PG&amp;E cannot identify the 10 most common models, please identify at least 3.
c) Please confirm whether PG&amp;E’s responses to question 2(b) CalAdvocates-PGE-2021WMP-04 indicate the device’s breaker time or the maximum time from the actual moment of overcurrent to de-energizing the line (including the time that the device requires to measure current and decide to trip the breaker).
d) If PG&amp;E has the total clearing time (i.e. the maximum amount of time a recloser will take from actual moment of overcurrent to arc extinction within the circuit breaker assuming no intentional time delay) for each circuit breaker mentioned in your responses to question 1(b) of this data request, please provide those times.</t>
  </si>
  <si>
    <t>Recloser models</t>
  </si>
  <si>
    <t>In response to CalAdvocates-PGE-2021WMP-04, Question 3, PG&amp;E provided its Protection Handbook. Please provide the attachments thereto.</t>
  </si>
  <si>
    <t>Protection Handbook</t>
  </si>
  <si>
    <t>Attachments</t>
  </si>
  <si>
    <t>Regarding CalAdvocates-PGE-2021WMP-04, Question 4:
a) Part (a) is a yes/no question. Please clarify.
b) Part (b) is an either/or question. Please clarify.</t>
  </si>
  <si>
    <t>Follow-up question</t>
  </si>
  <si>
    <t>Regarding CalAdvocates-PGE-2021WMP-04, Question 5, please confirm that PG&amp;E does not currently have the requested product specifications for other recloser devices that are currently installed on PG&amp;E’s system.</t>
  </si>
  <si>
    <t>Recloser devices</t>
  </si>
  <si>
    <t>Regarding CalAdvocates-PGE-2021WMP-04, Question 8:
a) Please clarify your response to question 8(a). Is Downed Conductor Detection the same as modifying time-current curves on existing protection devices?
b) Please clarify or correct your response to question 8(b), which appears to be unresponsive to a yes/no question. Is PG&amp;E considering changes to time-current curves generally?
c) Regarding PG&amp;E’s responses to question 8(c), please identify the timeframe for the work described. When is the distribution automation group expected to reach conclusions?
d) Regarding PG&amp;E’s responses to question 8(c), as of the first quarter of 2021, how many PG&amp;E employees or contractors are working to evaluate potential changes to recloser and relay settings?
e) Regarding PG&amp;E’s responses to question 8(c), please provide specifics of the protection schemes that PG&amp;E’s distribution automation group is continuing to evaluat</t>
  </si>
  <si>
    <t>Downed Conductor Detection</t>
  </si>
  <si>
    <t>021</t>
  </si>
  <si>
    <t>TURN-021</t>
  </si>
  <si>
    <t>1.	Follow up to TURN-DR-016Q03, Re. 17.3.3.6 (pole replacement):
a.	Do the numbers provided for pole remediation in 2021 (TURN-DR016Q03) include the entire service territory? If yes, please provide the 2021 forecast of i) poles replaced, and ii) poles treated/reinforced segregated by HFTD and non-HFTD.
b.	Please provide the 2020 actual i) poles replaced, and ii) poles treated/reinforced, segregated by HFTD and non-HFTD.
c.	Please provide the 2022 forecast i) poles replaced, and ii) poles treated/reinforced, segregated by HFTD and non-HFTD.</t>
  </si>
  <si>
    <t>Marcel Hawiger</t>
  </si>
  <si>
    <t>Pole Replacement</t>
  </si>
  <si>
    <t>2.	Follow-up to TURN DR 015-03 and Atch 01: Please explain the nature of the $1.378 billion in 2020-2022 capital that will be recorded in the FRMMA/WMPMA, including at a minimum:
a.	Why are these costs different from costs authorized in the GRC;
b.	If any of the costs are for programs included in the WMP but not authorized in the GRC, please identify the programs.
c.	If any of the costs are for programs authorized in the GRC but due to incremental costs beyond those authorized, please identify the programs and explain the nature of the incremental costs for each program.</t>
  </si>
  <si>
    <t>Capital and O&amp;M Costs</t>
  </si>
  <si>
    <t>General Rate Case Impact</t>
  </si>
  <si>
    <t>3.	Follow-up to TURN DR 015-03 and Atch 01: Please explain the nature of the $0.630 billion in 2020-2022 expenses that will be recorded in the FRMMA/WMPMA, including at a minimum:
a.	Why are these costs different from costs authorized in the GRC;
b.	If any of the costs are for programs included in the WMP but not authorized in the GRC, please identify the programs.
c.	If any of the costs are for programs authorized in the GRC but due to incremental costs beyond those authorized, please identify the programs and explain the nature of the incremental costs for each program.</t>
  </si>
  <si>
    <t>4.	Follow up to PAO DR 039-01Atch01: The Attachment shows “revenue requirements” in 2023-2025 for Incremental “WMP OM expenses not yet approved,” in the category “Only included in WMP; not addressed in a pending application.” For example, Tab “Q1A Revenue Req 2020,” cell G12 (showing 1,041 for 2023):
a.	Does the figure represent $M (in other words, $1,041,000,000)?
b.	Please explain how “O&amp;M expenses” that occur in 2020 will impact revenue requirements in 2023? What are the assumptions regarding cost recovery that result in such a delay between costs and revenue requirements?</t>
  </si>
  <si>
    <t>Revenue Requirement Impact</t>
  </si>
  <si>
    <t>011</t>
  </si>
  <si>
    <t>MGRA-011</t>
  </si>
  <si>
    <t>Please provide a table of all trees removed in 2018-2020, including columns for year, species type, species (if available), distance from SCE equipment (if available), and reason for removal (if available).</t>
  </si>
  <si>
    <t>Regarding the 2021 Utility Maturity Survey, the attached PDF output is incomplete and not possible to track against the 2020 Utility Maturity Survey. Please provide a table of all Utility Maturity Survey responses that have changed since 2020, how they have changed, and a description of why.</t>
  </si>
  <si>
    <t>Utility Maturity Survey</t>
  </si>
  <si>
    <t>Comparison to previous year</t>
  </si>
  <si>
    <t>Regarding “FIGURE PG&amp;E-4.2-8: SNAPSHOT OF OPW DASHBOARD”, please provide the data used for this figure in tabular format.</t>
  </si>
  <si>
    <t>OPW Model</t>
  </si>
  <si>
    <t>Data resubmission</t>
  </si>
  <si>
    <t>Is the OPW model described on page 75 of the 2021 WMPs using the same algorithm and methods described in PG&amp;E’s 2020 release “PACIFIC GAS AND ELECTRIC COMPANY; CALCULATING METEOROLOGICAL AND PG&amp;E FIRE RISK; PG&amp;E PSPS DECISION-MAKING; May 15,2020; REV.1; PG&amp;E Emergency Preparedness &amp; Response (EP&amp;R) / PG&amp;E Meteorology and Fire Science.”? If the calculation methods have changed, please describe how.</t>
  </si>
  <si>
    <t>Calculation clarification</t>
  </si>
  <si>
    <t>Please provide details of and justification for the use of a genetic growth algorithm for the OPW model (PG&amp;E WMP p. 75)</t>
  </si>
  <si>
    <t>On page 98 of its WMP, PG&amp;E lists “wind max” as the annual 99th percentile hourly wind speed at 10 m. However, “wind max” is not listed as a variable used in either the equipment probability of ignition model (pp. 102). Did PG&amp;E conduct an analysis of equipment ignition probability using this variable? And if so please present the results.</t>
  </si>
  <si>
    <t>Ignition probability</t>
  </si>
  <si>
    <t>Wind speed impact</t>
  </si>
  <si>
    <t>By “gusty summer days” (p. 98), what is the “summer” definition used for the purposes of this calculation? What was the justification for restricting this variable to summer?</t>
  </si>
  <si>
    <t>Weather definition</t>
  </si>
  <si>
    <t>Gusty summer days</t>
  </si>
  <si>
    <t>Please present the “buy down” risk curves showing both equipment ignition probability and vegetation ignition probability showing circuit risk rankings and relative risk, both with the old regression ignition model and the new machine learning ignition model.</t>
  </si>
  <si>
    <t>Ignition</t>
  </si>
  <si>
    <t>Buy down risk curves</t>
  </si>
  <si>
    <t>CalPA-049</t>
  </si>
  <si>
    <t>In response to data requests in CalAdvocates-PGE-2021WMP-01, Question 4, PG&amp;E provided “WildfireMitigationPlans_DR_CalAdvocates_035-Q04-Atch01.xlsx.” This spreadsheet includes the risk level for each distribution circuit as determined by the distribution risk model developed in 2018.1
a. Please provide an amended version of this spreadsheet including, in a new column, the risk level associated with each distribution circuit, as determined by the current 2021 Wildfire Distribution Risk Model.
b. Do distribution circuits have multiple risk levels under the current 2021 Wildfire Distribution Risk Model? For example, would circuits have different risk levels associated with vegetation risk and equipment risk?
c. If the answer to part (b) is yes, please include all risk levels in separate columns for each distribution circuit.
d. If the answer to part (b) is yes, please provide a brief description for each such risk ranking.</t>
  </si>
  <si>
    <t>Distribution circuits</t>
  </si>
  <si>
    <t>Risk</t>
  </si>
  <si>
    <t>In response to data requests in CalAdvocates-PGE-2021WMP-01, Question 5, PG&amp;E provided “WildfireMitigationPlans_DR_CalAdvocates_035-Q04-Atch01.xlsx.” This spreadsheet includes the risk level for each transmission line as determined by the distribution risk model developed in 2018.2
a. Please provide an amended version of this worksheet including, in a new column, the risk level associated with each transmission line, as determined by current 2021 risk models and methods.
b. Do transmission lines have multiple risk levels under the current 2021 risk models and methods? For example, would lines have different risk levels associated with vegetation risk and equipment risk?
c. If the answer to part (b) is yes, please include all risk levels in separate columns for each transmission line.
d. If the answer to part (b) is yes, please provide a brief description for each such risk ranking.</t>
  </si>
  <si>
    <t>Transmission circuits</t>
  </si>
  <si>
    <t>Please identify the 100 highest-risk distribution circuits according to the current 2021 Wildfire Distribution Risk Model. Please provide an Excel sheet with the following data on the wildfire mitigation work you plan to complete in 2021 on each of these 100 highest-risk circuits:
a. Miles of covered conductor to be installed.
b. Miles of underground conductor to be installed.
c. Number of expulsion fuses to be replaced with CAL FIRE exempt fuses.
d. Total number of non-exempt expulsion fuses on the circuit, as of January 1, 2021.
e. Miles of EVM to be completed.</t>
  </si>
  <si>
    <t>Work planning</t>
  </si>
  <si>
    <t>Highest risk circuits</t>
  </si>
  <si>
    <t>WSD-008</t>
  </si>
  <si>
    <t xml:space="preserve">1.	Confirm the numbers in the table below for PG&amp;E WMP cycle spend as reported in 2020 and as reported in 2021. This table was generated using the file “WildfireMitigationPlans_DR_WSD_006-Q01_Atch01.xlsx” from PGE's response to data request "WSD_006-Q01" received on 2/22/2021. If these values are incorrect, indicate which submission WSD should use and how to calculate the correct values as requested in the table below.
</t>
  </si>
  <si>
    <t>WMP Spend</t>
  </si>
  <si>
    <t>Submission clarification</t>
  </si>
  <si>
    <t>CalPA-050</t>
  </si>
  <si>
    <t>In PG&amp;E’s Supplemental Filing, in response to Action PGE-26 (Class B), PG&amp;E stated that their earlier response to Condition PGE-2 in their September 2020 Quarterly Report required correction.
In the September 2020 Quarterly Report, page (p.) 98, PG&amp;E stated the following:
One reason why we have higher than expected equipment failures is the current protocol for categorizing “initiating events.” At this time, when a PG&amp;E first responder is unable to identify the cause for ignition in a timely manner, our reporting standards and requirements direct that the ignition cause is defaulted to equipment failure. In many instances, this designation may not properly categorize the true cause for ignition, but it remains documented as such.
In the Supplemental Filing, p. 34, PG&amp;E stated the following:
PG&amp;E has a detailed process for investigating the cause of every potentially PG&amp;E-attributable ignition event and correcting systems of record when discrepancies are identified. This investigation process and associated systems of record do not have a default for a suspected initiating cause.
a. Which of the two statements above is currently accurate?
b. Please explain why, in the September 2020 Quarterly Report, PG&amp;E stated that its reporting standards and requirements directed that the ignition cause default to “equipment failure.”
c. If the statement in the September 2020 Quarterly report quoted above is not accurate, why did PG&amp;E make the representation it did in that report?
d. If the statement in the September 2020 Quarterly report quoted above is not accurate, how did PG&amp;E come to understand that the statement in the September 2020 Quarterly Report quoted above was inaccurate?
e. Please describe the process that PG&amp;E currently uses for investigating the cause of a potentially PG&amp;E-attributable ignition event.
f. Please describe what steps would need to be taken prior to an ignition cause being listed as “equipment failure.” This could include actions taken by the first responder, by an investigating team, quality control, etc.</t>
  </si>
  <si>
    <t>Equipment failure</t>
  </si>
  <si>
    <t>In PG&amp;E’s Supplemental Filing, Table 2 on p. 14, the entry for WMP 2021 Category “7.3.3 Grid design and system hardening” includes the designators “(D)” and “(S).”
a. What does “(D)” mean in this instance?
b. What does “(S)” mean in this instance?</t>
  </si>
  <si>
    <t>Grid Design and System Hardening</t>
  </si>
  <si>
    <t>Additional Detail</t>
  </si>
  <si>
    <t>With respect to vendors who perform asset inspection work for PG&amp;E:
a. Does PG&amp;E track the quality of work provided by individual vendors? That is, the work/performance of the vendor company as a whole, not individual inspectors.
b. If the answer to part (a) is yes, please explain PG&amp;E’s processes for assessing and tracking the quality of work of individual vendors.
c. If the answer to part (a) is yes, please describe the decision process to dismiss a vendor for underperformance (if any is currently in place).
d. If the answer to part (a) is no, please explain why not.
e. If the answer to part (a) is no, does PG&amp;E have plans to begin tracking quality of work at the vendor level? Please describe such plans, including the timeline for implementation, if so.</t>
  </si>
  <si>
    <t>Vendor Detail</t>
  </si>
  <si>
    <t>With respect to vendors who perform vegetation management work for PG&amp;E:
a. Does PG&amp;E track the quality of work provided by individual vendors? That is, the work/performance of the vendor company as a whole, not individual inspectors.
b. If the answer to part (a) is yes, please explain PG&amp;E’s processes for assessing and tracking the quality of work of individual vendors.
c. If the answer to part (a) is yes, please describe the decision process to dismiss a vendor for underperformance (if any is currently in place).
d. If the answer to part (a) is no, please explain why not.
e. If the answer to part (a) is no, does PG&amp;E have plans to begin tracking quality of work at the vendor level? Please describe such plans, including the timeline for implementation, if so.</t>
  </si>
  <si>
    <t>Vendor detail</t>
  </si>
  <si>
    <t>In response to data requests in CalAdvocates-PGE-2021WMP-10 (#44 in PG&amp;E’s numbering), Question 6, PG&amp;E provided the latest version of their covered conductor workplan for 2021 in attachment “WildfireMitigationPlans_DR_CalAdvocates_044-Q06-Atch01.” In this attachment, the sum of miles to be hardened in 2021 is 295. However, in Table 12, under “7.3.3.17.1 Updates to grid topology to minimize risk of ignition in HFTDs, System Hardening, Distribution,”1 the miles to be treated in 2021 is listed as 180.
Please explain this apparent discrepancy in planned system hardening miles.</t>
  </si>
  <si>
    <t>System Hardening</t>
  </si>
  <si>
    <t>Work plan detail</t>
  </si>
  <si>
    <t>In PG&amp;E’s September 2020 Quarterly Report, in response to Condition PGE-2 on p. 98, PG&amp;E stated, “A second leading factor [for the high equipment failure rate] is the large percentage of small copper conductor found across PG&amp;E’s rural service territory.”
In PG&amp;E’s Supplemental Filing, in response to Action PGE-27 (Class B) on p. 36, PG&amp;E states that they do not currently have the data to provide the percentage and OH circuit mileage of small copper conductor replacement projects that fall within HFTD areas.
a. Does PG&amp;E know how much small copper conductor mileage currently exists in HFTD areas?
b. If the answer to part (a) is yes, please provide this mileage.
c. If the answer to part (a) is no, explain the efforts PG&amp;E is taking to acquire this information.
d. Is the presence of small copper conductor a risk factor in PG&amp;E’s risk models? In other words, would small copper conductor installation or replacement be at a higher priority for WMP mitigation activities compared to the same for circuits constructed from other materials? If yes, please describe how.</t>
  </si>
  <si>
    <t>Small copper conductor</t>
  </si>
  <si>
    <t>In response to data requests in CalAdvocates-PGE-2021WMP-09 (#43 in PG&amp;E’s numbering), Questions 1 and 2, PG&amp;E provided three confidential attachments.
• WildfireMitigationPlans_DR_CalAdvocates_043-Q01Atch01CONF
• WildfireMitigationPlans_DR_CalAdvocates_043-Q02Atch01CONF
• WildfireMitigationPlans_DR_CalAdvocates_043-Q02Atch02CONF
Please provide public (i.e., redacted) versions of these three documents.</t>
  </si>
  <si>
    <t>Public documentation</t>
  </si>
  <si>
    <t>CalPA-051</t>
  </si>
  <si>
    <t>Per Table 5, in 2019, PG&amp;E had 25 OSHA-reportable contractor injuries due to utility inspection work. In 2020, PG&amp;E had 3 contractor injuries and 10 full-time employee injuries due to utility inspection work. Per Table 4, PG&amp;E additionally had 1 contractor fatality in 2019 due to utility inspection work.
a. For each injury from 2019, please list the following:
i. The type of inspection work (e.g. performing climbing inspection, performing patrol, traveling to or from work site, etc.) being performed at the time of injury.
ii. The cause of the injury.
b. For each injury from 2020, please list the following:
i. The type of inspection work (e.g. performing climbing inspection, performing patrol, traveling to or from work site, etc.) being performed at the time of injury.
ii. The cause of the injury.
iii. Whether the injured person was a contractor or full-time employee.
c. For the fatality in 2019, please list the following:
i. The type of inspection work (e.g. performing climbing inspection, performing patrol, traveling to or from work site, etc.) being performed at the time of the fatality.
ii. The cause of the fatality.
d. Please list measures that were put in place in 2020 to reduce the number of injuries and fatalities associated with utility inspection work.
e. Please list measures that have been put in place or are planned for 2021 to reduce the number of injuries and fatalities associated with utility inspection work.</t>
  </si>
  <si>
    <t>OSHA-reportable injuries</t>
  </si>
  <si>
    <t>Per Table 5, in 2019, PG&amp;E had 25 OSHA-reportable contractor injuries due to vegetation management work. In 2020, PG&amp;E had 47 contractor injuries due to vegetation management work.
a. For each injury from 2019, please list the following:
i. The type of vegetation management work (e.g. performing pre-inspection, performing tree removal, traveling to or from work site, etc.) being performed at the time of injury, including whether this was routine or enhanced vegetation management work.
ii. The cause of the injury.
b. For each injury from 2020, please list the following:
i. The type of vegetation management work (e.g. performing pre-inspection, performing tree removal, traveling to or from work site, etc.) being performed at the time of injury, including whether this was routine or enhanced vegetation management work.
ii. The cause of the injury.
c. Aside from the measures noted in your response to CalAdvocates-PGE-2021WMP-07 Question 12(c), please list any measures that have been put in place or are planned for 2021 to reduce the number of injuries associated with vegetation management work.</t>
  </si>
  <si>
    <t>Per Table 5, in 2019, PG&amp;E had 3 OSHA-reportable contractor injuries due to grid hardening work. In 2020, PG&amp;E had 6 contractor injuries due to grid-hardening work.
a. For each injury from 2019, please list the following:
i. The type of grid-hardening work (e.g. installing covered conductor, replacing poles, traveling to or from work site, etc.) being performed at the time of injury.
ii. The cause of the injury.
b. For each injury from 2020, please list the following:
i. The type of grid-hardening work (e.g. installing covered conductor, replacing poles, traveling to or from work site, etc.) being performed at the time of injury.
ii. The cause of the injury.
c. Please list measures that were put in place in 2020 to reduce the number of injuries associated with grid-hardening work.
d. Please list measures that have been put in place or are planned for 2021 to reduce the number of injuries associated with grid-hardening work.</t>
  </si>
  <si>
    <t>Per Table 5, in 2020, PG&amp;E had 4 OSHA-reportable contractor injuries due to “other” work.
a. For each injury from 2020, please list the following:
i. The type of work being performed at the time of injury.
ii. The cause of the injury.
b. Please list measures that have been put in place or are planned for 2021 to reduce the number of injuries in the “other” category.</t>
  </si>
  <si>
    <t>Please list all process improvements, procedural updates, and other measures PG&amp;E has implemented or plans to implement from 2019 to 2021 to reduce the number of worker injuries and fatalities associated with wildfire mitigation activities.</t>
  </si>
  <si>
    <t>Process changes</t>
  </si>
  <si>
    <t>Injury reduction</t>
  </si>
  <si>
    <t>a. Please list the number of OSHA-reportable contractor injuries associated with routine vegetation management for each year from 2017 through 2020.
b. Please list the number of OSHA-reportable full-time employee injuries associated with routine vegetation management for each year from 2017 through 2020.
c. Please list the number of contractor fatalities associated with routine vegetation management for each year from 2017 through 2020.
d. Please list the number of full-time employee fatalities associated with routine vegetation management for each year from 2017 through 2020.</t>
  </si>
  <si>
    <t>a. Please list the number of OSHA-reportable contractor injuries associated with asset inspections for each year from 2017 through 2020.
b. Please list the number of OSHA-reportable full-time employee injuries associated with asset inspections for each year from 2017 through 2020.
c. Please list the number of contractor fatalities associated with asset inspections for each year from 2017 through 2020.
d. Please list the number of full-time employee fatalities associated with asset inspections for each year from 2017 through 2020.</t>
  </si>
  <si>
    <t>022</t>
  </si>
  <si>
    <t>TURN-022</t>
  </si>
  <si>
    <t>With respect to the Distribution System Hardening Program discussed in WMP Section 7.3.3.17.1, on page 558, PG&amp;E states that it is targeting 180 miles in 2021.
PG&amp;E further states on p. 558: “While this 2021 target of 180 miles does represent a drop from the 2020 mileage target, this is as a result of the previously referenced improvement in modeling and significant pivot in targeting. PG&amp;E needed to change course, stop previously selected projects and start different projects that are in alignment with our updated risk model. More importantly, the 180 miles targeted in 2021 represent a greater risk reduction value than if we had continued on the previously planned work plan and executed approximately 300 miles in 2021. Under
the new risk model the 301 miles of potential system hardening work originally planned for 2021 equated to 125 risk units in PG&amp;E’s multi-attribute value function (MAVF) calculation. The 180 miles now targeted for completion in 2021 are worth 198 risk units, a 58% increase in quantifiable risk reduction even though the mileage number is reduced.”
a. Please provide workpapers showing the calculations and inputs for the risk unit values given in the quote above. Please also provide a written
explanation of how PG&amp;E derived those risk unit values.
b. Please explain how PG&amp;E determined that 180 miles of this activity should be its target for 2021, instead of a lesser number of miles. Please do not repeat the discussion quoted above about 180 miles providing more risk reduction than the 301 miles previously targeted for 2021.
c. Please describe in detail any risk analysis that PG&amp;E performed using its new risk model prior to submission of its WMP of a target for this program less than 180 miles and provide any documents reflecting such analysis. Please include in the description whether PG&amp;E considered the potential for any new or emerging technologies, such as those discussed in Section 7.1.D of the WMP, to provide comparable risk reduction benefits at lower cost, and, if so, how such consideration affected PG&amp;E’s thinking about the appropriate target for this program.
d. Whether or not such analysis was prepared prior to the submission of its
WMP, please provide the following information:
i. For each increment of 10 miles of this program in 2021, starting from
0 miles up to the 180 mile target, please provide the risk reduction,
cost, and RSE, using PG&amp;E’s new risk model.
ii. Please provide the inputs and calculations to derive the numbers in “i”
above.
iii. Please show how the RSE numbers requested in “i” above are
correlated with the 6.047 RSE value shown in Attachment 1, Table 12
of the WMP, which TURN assumes to be an average RSE for the
target of 180 miles.
iv. If PG&amp;E is unable to provide the values requested in “i” above, please
explain why not.
v. If PG&amp;E is unable to provide the values requested in “i” above, does
PG&amp;E agree that, assuming PG&amp;E prioritizes the work in this program where the risk is highest, the risk reduction and RSE will decline with
each increment of 10 miles? If PG&amp;E does not agree, explain your
response.</t>
  </si>
  <si>
    <t>Please provide PG&amp;E’s best quantitative estimate of the incremental RSE – that is, incremental risk reduction divided by incremental cost – of performing Distribution System Hardening as discussed in WMP Section 7.3.3.17.1 on system miles in which PG&amp;E has performed Enhanced Vegetation Management as discussed in WMP Section 7.3.5. Please provide the inputs and calculations to derive this quantitative estimate. If PG&amp;E is unable to provide a quantitative estimate, explain why not.</t>
  </si>
  <si>
    <t>In Table 12 of Attachment 1, PG&amp;E gives an RSE of 5910.67 for the distribution Vegetation Management activity discussed in Section 7.3.5.2 of the WMP. In addition, on p. 11 of the WMP, PG&amp;E states: “PG&amp;E’s routine VM program inspects all of our approximately 100,000 miles of overhead electric facilities at least annually to identify and clear vegetation that might grow or fall into utility equipment to reduce the risk of contact and ignition. In addition to routine VM practices, PG&amp;E’s EVM Program inspected and further trimmed or removed vegetation on over 4,300 line-miles (~17 percent) of distribution lines within HFTDs between 2019 and 2020. In 2021, informed by updated risk modeling, we will deploy EVM on another 1,800 miles of distribution lines as part of our ongoing and multiyear effort to reduce the risk of vegetation contact incidents involving our electric distribution lines in
HFTD areas.” (footnote omitted).
a. Please provide the inputs and calculation to derive this RSE value and please also provide a written explanation of how PG&amp;E derived the value.
b. Please explain whether or not the RSE value is solely for PG&amp;E’s routine VM program (as explained in the quote above and in Section 7.3.5 of the WMP) or includes some or all activities in PG&amp;E’s EVM program. Please identify any EVM activities that are included in the RSE calculation, as well as any EVM activities that are excluded.
c. Please provide the information provided in each column of Table 12 of
Attachment 1 for WMP Initiative 7.3.5.2, broken down as follows:
i. Routine VM
ii. EVM
iii. Please explain how the RSE information given in response to “i” and
“ii” above correlates to the RSE value of 5910.67 given in Table 12 of
Attachment 1.
iv. Please explain what EVM activities are included in the response to “ii”
above.
d. Please explain whether the RSE value for EVM given in 3(c)(ii) reflects risk reduction incremental to Routine VM work. If not, why not?</t>
  </si>
  <si>
    <t>Has PG&amp;E performed in the past -- or does it intend to perform in the future -- EVM work where System Hardening work (as described in Section 7.3.3.17.1) has been performed?
a. If not, why not?
b. If so:
i. Provide an annual count, for 2019 and 2020, of miles of EVM work
that have been performed where System Hardening work had already
been performed and, for 2021, an estimate of miles of EVM work that
will be performed where System Hardening work was previously
performed.
ii. Please provide PG&amp;E’s best quantitative estimate of the incremental
RSE – that is, incremental risk reduction divided by incremental cost –
of performing EVM on system miles where Distribution System
Hardening as discussed in WMP Section 7.3.3.17.1 has been
performed. Please provide the inputs and calculations to derive this
quantitative estimate. If PG&amp;E is unable to provide a quantitative
estimate, explain why not.</t>
  </si>
  <si>
    <t>Work in conjunction with System Hardening</t>
  </si>
  <si>
    <t>Please explain why, in Table 12 of Attachment 1, no RSE is provided for Initiative 7.3.5.13 (QA/QC of vegetation inspections), while an RSE is provided for Initiative 7.3.4.14 (QA/QC of asset inspections). If PG&amp;E claims that it is unable to estimate an RSE for Initiative 7.3.5.13, please justify this claim in light of the fact that PG&amp;E was able to provide an RSE for Initiative 7.3.4.14.</t>
  </si>
  <si>
    <t>052</t>
  </si>
  <si>
    <t>CalPA-052</t>
  </si>
  <si>
    <t>I am requesting an expedited data request response for lifting the confidentiality through redactions of documents previously provided to the Public Advocates Office.  The topics are pole material and distribution protection.  
1. Section 1 Exhibit O_CONF.pdf
2. WildfireMitigationPlans_DR_CalAdvocates_038-Q03-Atch01_CONF
3. WildfireMitigationPlans_DR_CalAdvocates_047-Q03-Atch01_CONF</t>
  </si>
  <si>
    <t>Tyler Holzschuh</t>
  </si>
  <si>
    <t>023</t>
  </si>
  <si>
    <t>TURN-023</t>
  </si>
  <si>
    <t>Table 12 in Attachment 1 shows an RSE for Initiative 7.3.3.17.4 (REFCL) of 0.058. This compares unfavorably to the RSE for Initiative 7.3.3.17.1 (Distribution System Hardening generally) of 6.047. In contrast, in the Scenario Analysis performed at the request of the CPUC’s Safety Policy Division (SPD) in PG&amp;E’s RAMP proceeding (A.20-06-012), PG&amp;E’s RSE for REFCL was 126.0.
a. Please provide the inputs and calculations for the RSE given in Table 12 in Attachment 1.
b. Please explain the significant disparity between the RSE values for REFCL in this WMP compared to the RAMP.</t>
  </si>
  <si>
    <t>024</t>
  </si>
  <si>
    <t>TURN-024</t>
  </si>
  <si>
    <t xml:space="preserve">Re. Table 12, Initiative 7.3.3.6 and response to TURN-DR-016-03:  
a.	Please provide the actual number of poles i) replaced and ii) treated/reinforced, in 2020.
b.	Given that Table 12 shows the same number of line miles in each year 2020-2022 for this initiative, does the table assume the same number of poles replaced and treated/reinforced each year? If not, please explain and provide the number of poles replaced and treated/reinforced for each year.
c.	Please explain the escalation of capital costs each year given the same forecast of line miles. </t>
  </si>
  <si>
    <t>053</t>
  </si>
  <si>
    <t>CalPA-053</t>
  </si>
  <si>
    <t>In the meeting between Cal Advocates and PG&amp;E on March 10, 2021, PG&amp;E described the difference between the mean MAVF risk, and the total MAVF risk. Cal Advocates understands this difference to be the following:
The 2021 Wildfire Distribution Risk Model calculates the risk associated with each 100m x 100m pixel along PG&amp;E’s circuit segments. A circuit segment may include only 1 pixel, or may include hundreds. The mean MAVF risk is the average (mean) risk of all pixels along a given circuit segment. The total MAVF risk is the product of the mean MAVF risk and the number of pixels along the circuit segment.
a) Is the understanding stated above correct? Please provide corrections or clarifications as needed.
b) When PG&amp;E ranks the risk associated with its circuit segments, is this ranking based on the mean or total MAVF risk? Please explain the reasoning behind your answer.
c) Does the answer to part (b) differ for vegetation risk and equipment risk? If so, please explain.
d) In the case of a long segment that traverses both high-risk and low-risk pixels, averaging the risk of pixels to calculate mean MAVF risk could obscure high-risk pixels. What is the basis for PG&amp;E’s use of the mean MAVF risk, as opposed to alternate measures such as the maximum or median MAVF risk?</t>
  </si>
  <si>
    <t>Distribution Risk Model</t>
  </si>
  <si>
    <t>MAVF detail</t>
  </si>
  <si>
    <t>In response to data request CalAdvocates-PGE-2021WMP-15 (#49 in PG&amp;E’s numbering), Question 1, and in the subsequent meeting between Cal Advocates and PG&amp;E on March 10, 2021, PG&amp;E stated that the 2021 Wildfire Distribution Risk Model measures risk at the circuit segment level, not at the circuit level.
Please provide a spreadsheet including the vegetation circuit-segment risk scores for all distribution circuit segments included in the 2021 Wildfire Distribution Risk Model. This spreadsheet should include the following information at a minimum.
Note: a similar spreadsheet was provided to the Mussey Grade Road Alliance in response to WMP-2021 MGRA PGE DataRequest 5 (#11 in PG&amp;E’s numbering), Question 35, though that response does not include all the requested information below.
a) The name or ID number of the circuit segment.
b) Circuit name for the circuit that each segment is part of.
c) Circuit ID for the circuit that each segment is part of
d) Nominal voltage.
e) The pixel count of the circuit segment. (Cal Advocates understands this to be the number of 100m x 100m pixels analyzed by the 2021 Wildfire Distribution Risk Model along the length of the circuit segment).
f) The mean MAVF core risk. (Cal Advocates understands this to be the average risk associated with each pixel along the circuit segment; please provide correction if this understanding is inaccurate or incomplete).
g) The total MAVF core risk. (Cal Advocates understands this to be the mean MAVF core risk multiplied by the pixel count; please provide correction if this understanding is inaccurate or incomplete).
h) Total circuit-miles on the circuit-segment.
i) Total overhead circuit-miles.
j) Total non-HFTD overhead circuit-miles.
k) Total Tier 2 overhead circuit-miles.
l) Total Tier 3 overhead circuit-miles.
m) Total underground circuit-miles.</t>
  </si>
  <si>
    <t>Please provide a spreadsheet including the equipment circuit-segment risk scores for all distribution circuit segments included in the 2021 Wildfire Distribution Risk Model. This spreadsheet should include the following information at a minimum.
Note: a similar spreadsheet was provided to the Mussey Grade Road Alliance in response to WMP-2021 MGRA PGE DataRequest 5 (#11 in PG&amp;E’s numbering), Question 35, though that response does not include all the requested information below.
a) The name or ID number of the circuit segment.
b) Circuit name for the circuit that each segment is part of.
c) Circuit ID for the circuit that each segment is part of
d) Nominal voltage.
e) The pixel count of the circuit segment. (Cal Advocates understands this to be the number of 100m x 100m pixels analyzed by the 2021 Wildfire Distribution Risk Model along the length of the circuit segment).
f) The mean MAVF core risk. (Cal Advocates understands this to be the average risk associated with each pixel along the circuit segment; please provide correction if this understanding is inaccurate or incomplete).
g) The total MAVF core risk. (Cal Advocates understands this to be the mean MAVF core risk multiplied by the pixel count; please provide correction if this understanding is inaccurate or incomplete).
h) Total circuit-miles on the circuit-segment.
i) Total overhead circuit-miles.
j) Total non-HFTD overhead circuit-miles.
k) Total Tier 2 overhead circuit-miles.
l) Total Tier 3 overhead circuit-miles.
m) Total underground circuit-miles.</t>
  </si>
  <si>
    <t>In response to data requests in CalAdvocates-PGE-2021WMP-10 (#44 in PG&amp;E’s numbering), Question 6, PG&amp;E provided the latest version of its covered conductor workplan for 2021 in attachment “WildfireMitigationPlans_DR_CalAdvocates_044-Q06-Atch01.”
This attachment lists the circuit name associated with each segment to be worked, but does not list the circuit segment. Please provide an updated version of this spreadsheet with the circuit segment name or ID for each segment to be worked.</t>
  </si>
  <si>
    <t>025</t>
  </si>
  <si>
    <t>TURN-025</t>
  </si>
  <si>
    <t>Re. System Hardening (WMP, Sections 7.3.3.3 and 17.3.3.17.1 and Table 12): Please explain why the cost per circuit mile increases from a 2020 actual of about $1.3 million per mile ($460/342) to about $1.9 million per mile forecast for 2021 and 2022.</t>
  </si>
  <si>
    <t>Unit cost detail</t>
  </si>
  <si>
    <t>Please identify how many miles in 2020 were addressed by overhead hardening (WMP, pp. 551-555) and provide the total cost for overhead hardening in 2020.</t>
  </si>
  <si>
    <t>Work detail</t>
  </si>
  <si>
    <t>Regarding the overhead hardening component of system hardening conducted in 2020:
a.	Please provide the total length of bare wire conductor removed disaggregated by conductor size.
b.	Please provide the unit weight of bare wire conductor for each size category that was removed.
c.	Please provide the length of covered conductor installed disaggregated by underlying conductor size. 
d.	Please provide the unit weight of covered conductor for each size category that was installed.</t>
  </si>
  <si>
    <t>System detail</t>
  </si>
  <si>
    <t>Please provide the name of all manufacturers from whom PG&amp;E obtained covered conductor in 2019 and 2020, and identify the types of covered conductor that were procured from each manufacturer.</t>
  </si>
  <si>
    <t>Manufacturer detail</t>
  </si>
  <si>
    <t>When PG&amp;E replaced bare wire with covered conductor in 2020, did it replace the bare wire with covered conductor of the same underlying size? If not, please explain how PG&amp;E determined the size of the covered conductor wire that it used for replacement.</t>
  </si>
  <si>
    <t>054</t>
  </si>
  <si>
    <t>CalPA-054</t>
  </si>
  <si>
    <t>Per Table 7.1, in 2020, PG&amp;E reported 3,195 distribution outages due to transformer damage or failure. This is an increase of 1,332 from 2019.
a. What factors account for the increase in the number of outages due to transformer damage or failure from 2019 to 2020?
b. What is the average age of the transformers involved in the 3,195 distribution outages in 2020 mentioned above?
c. What is the minimum age of the transformers involved in the 3,195 distribution outages in 2020 mentioned above?
d. What is the maximum age of the transformers involved in the 3,195 distribution outages in 2020 mentioned above?
e. Has PG&amp;E identified any common causes for the 3,195 distribution outages in 2020 mentioned above?
f. If the answer to part (e) is yes, please list the top five common causes and the number of distribution outages associated with each cause, out of the 3,195 mentioned above.
g. Has PG&amp;E performed a root cause analysis of any of the 3,195 distribution outages in 2020 mentioned above?
h. If the answer to part (g) is yes, please provide results of such root cause analyses.
i. Of the 3,195 distribution outages mentioned above, how many were in HFTD Tier 2 and how many were in Tier 3?</t>
  </si>
  <si>
    <t>Distribution outages</t>
  </si>
  <si>
    <t>Outage detail</t>
  </si>
  <si>
    <t>As part of PG&amp;E’s 2020 Q4 Quarterly Report, PG&amp;E included GIS data in “PGE_20200909.gdb.” Within this database, the attribute table for the “PGE_20200909 PGE_Fuse_20200909” layer indicates that 1,529 overhead fuses in HFTD have either an “InstallationDate” or “InstallationYear” in 2020, and an “AssetType” of “Expulsion.” Similarly, 1,268 overhead expulsion fuses in HFTD appear to have been installed in 2019.
Section 7.3.3.7 of PG&amp;E’s WMP describes PG&amp;E’s efforts to replace expulsion fuses with exempt fuses.
a) Is it accurate that PG&amp;E installed 1,529 expulsion fuses in HFTD areas in 2020?
b) If the answer to part (a) is no, please explain the GIS data noted above and state how may overhead expulsion fuses PG&amp;E installed in HFTD areas in 2020.
c) Is it accurate that PG&amp;E installed 1,268 expulsion fuses in HFTD areas in 2019?
d) If the answer to part (a) is no, please explain the GIS data noted above and state how may overhead expulsion fuses PG&amp;E installed in HFTD areas in 2019.
e) If PG&amp;E installed any number of overhead expulsion fuses in HFTD in 2019 or 2020, please explain why this decision was made, despite PG&amp;E’s stated efforts to replace expulsion fuses in HFTD with exempt fuses.</t>
  </si>
  <si>
    <t>WSD-009</t>
  </si>
  <si>
    <t>PG&amp;E re-submitted Q3 "PSPS Event Other Asset Damage Detail" in its Q4 GIS data submission.  Clarify whether or not there were "Other Assets" damaged in Q4</t>
  </si>
  <si>
    <t>PSPS Damage</t>
  </si>
  <si>
    <t>Provide details on how the scope and content of increased asset inspection efforts differ from routine inspections apart from frequency of execution</t>
  </si>
  <si>
    <t>Describe how each activity in Tables 8.3-1, 8.3-2 and 8.3-3 (pp. 906-911) is expected to affect the scale, scope and frequency of PSPS.  Provide quantitative values for the expected inpact where practicable</t>
  </si>
  <si>
    <t>Expected impact</t>
  </si>
  <si>
    <t>Reconcile the statement in PG&amp;E's WMP (p. 374): PG&amp;E expects to reach a semi-automated level to update risk mapping by 2026, where risk reduction is shown as field work is completed and verified" with figure 4.5-3, which shows the maturity level for "level of systemization and automation, as "full" in 2023.</t>
  </si>
  <si>
    <t>Risk mapping</t>
  </si>
  <si>
    <t>Future capability</t>
  </si>
  <si>
    <t>Provide the fire rebuild standards utilized during post-fire repairs and replacements</t>
  </si>
  <si>
    <t>Fire rebuild</t>
  </si>
  <si>
    <t>Standards</t>
  </si>
  <si>
    <t>How many "in-flight" hardening projects are based on the 2018 modeling top CPZ categorization?  Were any "in-flight" hardening projects cancelled due to CPZ reprioritization?</t>
  </si>
  <si>
    <t>Project prioritization</t>
  </si>
  <si>
    <t>Provide a list that ranks all widlfire risks or point to the list in the Wildfire Mitigation Plan</t>
  </si>
  <si>
    <t>Wildfire Risks</t>
  </si>
  <si>
    <t>Explain how PG&amp;E is incorporating climate projections into its risk models</t>
  </si>
  <si>
    <t>Risk Model</t>
  </si>
  <si>
    <t>Climate Change</t>
  </si>
  <si>
    <t>WSD-010</t>
  </si>
  <si>
    <t xml:space="preserve">1.	SCE and SDG&amp;E chose to utilize outage data, not ignition data, to train their Wildfire Models.  
a.	What are all of the factors that differ between PG&amp;E and the other two IOUs that would factor into PG&amp;E choosing to utilize a different type of data set for model training and testing than SCE and SDG&amp;E, including consequence risk? </t>
  </si>
  <si>
    <t>Outage Data</t>
  </si>
  <si>
    <t xml:space="preserve">PG&amp;E has explained that outage data is recorded at the nearest circuit protection device, instead of at the location in which the outage event occurred
a. Does PG&amp;E investigate the cause of all outage events?  If not, explain how PG&amp;E decides which outage events to investigate
b. How does PG&amp;E utlize ignition data that have "Unknown" or "Other" causes when training its models?
c. Does PG&amp;E identify the exact location of an outage event when investigating the cause?  
   i. If so, how is this location recorded?
   ii. If so, would PG&amp;E be able to use this location data in train the model if it were to use outage data for training purposes?
   iii. If PG&amp;E does not identify the exact location of an outage event when investigating the cause, is any additional specificity obtained regarding the location of the event?
  </t>
  </si>
  <si>
    <t>3.	PG&amp;E states in its 2021 WMP that its equipment and vegetation POI Models are trained on conductor failure related ignitions and vegetation ignitions (respectively) “ignitions limited to fire season events and CPUC reportable ignitions from 2015 to 2018 and tested using the 2019 ignitions.” (p. 100-101).  
a.	Define what PG&amp;E understands to be “fire season” for each year ignition data is used for.
b.	Explain why PG&amp;E only utilizes events that occur during fire season, as opposed to year-round.
c.	A CPUC reportable ignition requires that “The resulting fire traveled greater than one linear meter from the ignition point” (p. 265) Explain why PG&amp;E excludes from its data set events that traveled one linear meter or less from the ignition point.
d.	The above quote indicates that PG&amp;E includes ignitions that have occurred in its entire service territory, not limited to HFTD or HFRAs.  Is this correct, or does PG&amp;E only utilize ignitions within the HFTD or HFRAs (specifying which of the two)?
e.	For the vegetation POI model, PG&amp;E includes the statement in its WMP that “This data set includes all vegetation related outages that resulted in an ignition.”  (p. 101) The equipment POI description does not include this statement.  
i.	Does the vegetation POI model include vegetation related outages that resulted in an ignition less than one linear meter or less from the ignition point?
ii.	Explain any differences between what type of ignition is included in the vegetation POI model compared to the equipment POI model (aside from the source of the ignition).</t>
  </si>
  <si>
    <t>4.	Regarding the variables in Table PG&amp;E-4.3-3, p. 102 PG&amp;E 2021 WMP:
a.	How many ACSR, Cu, and Al ignitions were used as inputs to train the Equipment Probability of Ignition Model?</t>
  </si>
  <si>
    <t>Ignition model training</t>
  </si>
  <si>
    <t xml:space="preserve">5.	At the 2/22/21 Workshop, PG&amp;E stated that in 2022 planning, it intends to “add additional asset classes” such as transformers and poles.
a.	Is this for the POI Models, the Consequence Model, or both?
b.	Does PG&amp;E intend to add these additional asset classes to the model(s) as inputs, outputs, or both?  
c.	What added benefit will these additional asset classes provide that are not provided by the existing models?  
d.	Why are these not currently included within the model(s)? 
e.	Would PG&amp;E only be using ignition data corresponding to the type of ignition cause to train the model(s)? If so, would that ignition data be limited to the particular equipment type for each respective equipment model (i.e. PG&amp;E will only use transformer-related ignitions for the transformer model)? </t>
  </si>
  <si>
    <t>Ignition Models</t>
  </si>
  <si>
    <t>Future changes</t>
  </si>
  <si>
    <t xml:space="preserve">6.	PG&amp;E stated at the 2/22/21 workshop that it tracks “near misses” during PSPS events.
a.	Are these “near misses” counted/included as ignitions in the input data for model training and/or testing in the current version of the model? Why or why not?
b.	Is PG&amp;E planning to count/include “near misses” during PSPS events as ignitions for training and testing the model in the future?
c.	How does PG&amp;E determine what events qualify as a “near miss” both during PSPS events and outside of PSPS events?
d.	How does PG&amp;E determine which “near miss” events could have been ignitions, if such is utilized for ignition data? </t>
  </si>
  <si>
    <t>Near misses</t>
  </si>
  <si>
    <t xml:space="preserve">7.	If PG&amp;E were to utilize outage data instead of ignition data to train its model:
a.	Approximately how long would it take for PG&amp;E to retrain its model on the outage data set, test it, and produce similar outputs to those provided in its 2021 WMP? </t>
  </si>
  <si>
    <t>8.	PG&amp;E’s 2021 WMP states:  “The development of the system hardening WMP initiative looked to the ignition probability and wildfire risk values of circuit segments using the 2021 Wildfire Distribution Risk Model for insights which are combined with additional information not included in the model to determine if the proposed mitigation will be effective in reducing risk in that location” (p. 145).  Section 7.3.3.17 provides more detail as to what additional information is considered.  Please provide more detail about the process by which mitigation measures are proposed and chosen, including:
a.	Is the additional information considered at the circuit segment level?  If not, at what level is the additional information considered?
b.	Does PG&amp;E utilize mitigations equally across a whole circuit segment (i.e. utilize covered conductor on or underground the whole segment)?
c.	Does PG&amp;E install covered conductor along full circuit segments in order to change PSPS thresholds? 
d.	How is additional information weighted compared to model outputs in determining if the proposed mitigation will be effective?</t>
  </si>
  <si>
    <t>9.	Regarding PG&amp;E’s process for choosing the circuit segments prioritized for distribution system hardening (discussed in PG&amp;E’s 2021 WMP in Section 7.3.3.17):
a.	Is the same process used to determine which circuit segments are targeted for mitigation as the process for determining if the proposed mitigation will be effective in reducing risk (i.e. the answers to the previous question)?  
b.	If the process has any differences, answer the questions above in relation to the process for choosing the circuit segments prioritized for mitigation.
c.	PG&amp;E states in its 2021 WMP that it “also considers secondary risks and benefits as part of the System Hardening Program effort.” (p. 548)
i.	How are these secondary risks and benefits considered when choosing which circuit segments to prioritize?
ii.	Are these secondary risks and benefits considered in relation to location, which mitigations will be effective, or both?
d.	PG&amp;E’s states in its 2021 WMP that its “System Hardening Program focuses on the mitigation of potential catastrophic wildfire risk caused by distribution overhead assets.  This program targets the highest wildfire risk miles... The highest wildfire risk miles are separated into three categories.” (p.548)
i.	Does PG&amp;E target the highest wildfire risk miles from all three categories targeted equally?  If not, how are the categories weighted?
ii.	How does PG&amp;E determine which circuit segments qualify as the highest wildfire risk miles for the “PSPS mitigation projects” (the third item in this list)?</t>
  </si>
  <si>
    <t>Risk Prioritization</t>
  </si>
  <si>
    <t>Circuit Segments</t>
  </si>
  <si>
    <t xml:space="preserve">10.	At the 2/22/21 Workshop, PG&amp;E stated that it does not have a model for PSPS impacts, but takes PSPS into account after receiving model outputs, “including frequency and number of customers impacted by PSPS in 2019 and 2020.”  Provide more detail regarding how PG&amp;E takes PSPS into account, including:
a.	How does PG&amp;E currently take PSPS into account when determining which mitigations to deploy?  
b.	How does PG&amp;E currently take PSPS into account when determining where to deploy mitigations?
c.	Does PG&amp;E have a certain threshold for frequency of PSPS events to determine if a specific area should be prioritized for mitigation?  
i.	If so, what is that threshold and how is it used?  
ii.	If not, how does PG&amp;E take frequency of PSPS events into account?
d.	Does PG&amp;E have a certain threshold for number of customers impacted by a PSPS events to determine if a specific area should be prioritized for mitigation?  
iii.	If so, what is that threshold and how is it used?  
iv.	If not, how does PG&amp;E take number of customers impacted into account
e.	Does PG&amp;E does take system hardening into consideration when determining PSPS events?
i.	If so, how will PSPS thresholds change as a result of system hardening?
ii.	If not, explain why PG&amp;E does not consider the utilization of system hardening sufficient for changing PSPS thresholds. 
f.	When turning off circuit segments during PSPS events, what is the probability in which an ignition would occur on that circuit segment if the segment was not shut off.
i.	To what confidence does PG&amp;E have that an ignition would occur on that particular segment? 
ii.	How do each of the initiatives affect the probability that an ignition would occur? 
iii.	Does PG&amp;E change thresholds based on diminishing likelihood of ignition due to implementation of initiatives on a circuit segment? </t>
  </si>
  <si>
    <t xml:space="preserve">11.	PG&amp;E does not utilize a separate RSE for each grid hardening measure, but instead utilizes one RSE for its System Hardening Program (e.g. in Table 12, Covered Conductor Installation does not have an RSE, but instead references the System Hardening Program).  Regarding the PG&amp;E’s RSE calculations found in Table 12 for its System Hardening Program:
a.	How is this RSE value calculated? Provide a breakdown on how PG&amp;E determined the reduction in risk for system hardening, including specifically covered conductor, and how PG&amp;E determined the RSE based on that risk reduction value. Include all appropriate work papers and inputs into the final value.
b.	What is the risk reduction value for covered conductor? Include all appropriate work papers and inputs into the final value.
c.	How confident is PGE regarding the accuracy of the RSE value for System Hardening? Explain the rationale behind the confidence given there is no current verification methodology for any RSE calculations according to Capability 41c of the 2021 Maturity Survey. </t>
  </si>
  <si>
    <t>12.	PG&amp;E’s 2021 WMP states: “Covered conductor maintenance will be performed anywhere covered conductor is installed and found to have conditions requiring maintenance.” (p. 479)
a.	What conditions would require maintenance?
b.	How does PG&amp;E determine the spend projections for covered conductor maintenance?
c.	Why is PG&amp;E’s projected spend for covered conductor maintenance more in 2021 than in 2022 when the projected line miles to be treated remains the same?  (Table 12, line 40) Spend for covered conductor maintenance was cut in half from 2021 – 2022.</t>
  </si>
  <si>
    <t>Covered conductor maintenance</t>
  </si>
  <si>
    <t xml:space="preserve">13.	In its response to WSD’s Questions on Risk Modeling Presentation (provided on March 5), PG&amp;E states that “PG&amp;E does not intend to schedule EVM in circuit segments where System Hardening has occurred, is being scoped, or is planned in 2021.” 
a.	Does PG&amp;E intend to continue avoiding overlapping efforts past 2021? If not, please explain.
b.	How does PG&amp;E determine if a certain CPZ will undergo system hardening or EVM? What risk factors affect the given options differently? </t>
  </si>
  <si>
    <t>System Hardening / EVM</t>
  </si>
  <si>
    <t>Work overlap</t>
  </si>
  <si>
    <t>14.	In Table 7.1, in the “Comments” column, PG&amp;E states that “PG&amp;E’s datasets do not provide the level of detail needed to precisely exclude the outages or wire down events that led to an ignition.”
a.	Explain what efforts PG&amp;E is taking in order to track which outage or wire down events led to an ignition.</t>
  </si>
  <si>
    <t>Tracking efforts</t>
  </si>
  <si>
    <t>15.	Regarding “in-flight” hardening projects:
a.	Are all "in-flight" hardening projects based on the 2018-2020 modeling top CPZ categorization? 
b.	How many "in-flight" hardening projects cancelled due to CPZ reprioritization from the 2021 Wildfire Model? Provide both the number of CPZs and the total circuit miles.</t>
  </si>
  <si>
    <t>16.	Regarding PG&amp;E’s Vegetation Ignition and Equipment Ignition Models:
a.	For the learning component:
i.	What is the number of risk events that were previously used to train the 2018 model?
ii.	What is the number of ignition events used to train PG&amp;E’s 2021 Vegetation Ignition and Equipment Ignition Models respectively? What sort of criteria needed to be met to include the ignition data for each of the respective models? 
iii.	Where any outage/ignition events excluded from the 2018 model?  If so, explain what types and why.  
iv.	What is the number of outage events that would currently be available to train the 2021 model if PG&amp;E were to use outage rather than ignition events?
b.	For the testing component:
i.	What is the number of outage events that were previously used to test the 2019 and 2020 models?
ii.	What is the number of ignition events used to test PG&amp;E’s 2021 Vegetation Ignition and Equipment Ignition Models respectively? What sort of criteria needed to be met to include the ignition data for each of the respective models?
iii.	What is the number of outage events that would currently be available to test the 2021 model if PG&amp;E were to use outage rather than ignition events?</t>
  </si>
  <si>
    <t>Vegetation Ignition and Equipment Ignition Models</t>
  </si>
  <si>
    <t>17.	Describe the outage-to-ignition model(s) PG&amp;E is currently developing, as described on the WSD call on March 12, 2021, including:
a.	A timeline for when PG&amp;E intends to implement the outage-to-ignition model(s) into its Vegetation Ignition and Equipment Ignition Models.
b.	The datasets that would be utilized for the Vegetation Ignition and Equipment Ignition Models (including equipment other than conductor) respectively, including any description of data points that would be excluded and why.
c.	How PG&amp;E intends to utilize the datasets to determine ignition.
d.	The increase in data points available to train the Vegetation Ignition and Equipment Ignition Models respectively once PG&amp;E can utilize the outage-to-ignition model(s).</t>
  </si>
  <si>
    <t>Outage-to-ignition models</t>
  </si>
  <si>
    <t>18.	SB 247 (2019) modified the Public Utilities Code to read:  “8386.6. (b) All qualified line clearance tree trimmers shall be paid no less than the prevailing wage rate for a first period apprentice electrical utility lineman as determined by the Director of Industrial Relations.” 
a.	Did SB 247 impact PG&amp;E’s VM-related labor costs? 
b.	If so, were these costs included as part of the 2020 WMP and 2021 WMP? 
c.	What is the change in VM-related labor cost from 2019 to 2020 as result of SB 247?</t>
  </si>
  <si>
    <t>Vegetation management</t>
  </si>
  <si>
    <t>Labor costs (SB 247)</t>
  </si>
  <si>
    <t xml:space="preserve">19.	PG&amp;E indicated on a call with WSD staff on 3/10 that the decrease in spend related to Section 7.3.5, Vegetation Management &amp; Inspections, was due to changes in assumptions. The example given was that spend for 7.3.5.20 was moved to 7.3.5.2. PG&amp;E has prviously itentified some changes in spend due to changing assumptions in its First Quarterly Report filing in response to Guidance-5. It is unclear whether PG&amp;E’s assumptions have changed again and subsequently led to a significant decrease in spend across Section 7.3.5 initatives for the 2020-2022 WMP cycle. 
Consider Table 3, comparing spend for Vegetation intatives as reported in the 2020 WMP and the 2021 WMP:
a.	Explain the assumption(s) that led to the decrease in spend for each initative in Table 2.
b.	Where in the WMP is the change in spend (Δ) for each initative in Table 2 accounted for? If the change in spend (Δ) for an intiative is not accounted for in another WMP initiative, where is it accounted for? 
i.	If the change in initative spend (Δ) is accounted for outside the WMP, why was this change made?
ii.	If the change in initative spend (Δ) is accounted for elsewhere in the WMP, why was this change made?
c.	If PG&amp;E has aggregated any of the initatives in 7.3.5 in the time between the filing of its response to Guidance-5 (in PG&amp;E’s First Quarterly Report), which initatives did it aggregate and why has PG&amp;E made such a choice? </t>
  </si>
  <si>
    <t>Vegetation Management &amp; Inspections</t>
  </si>
  <si>
    <t>Spend</t>
  </si>
  <si>
    <t>20.	Regarding PG&amp;E’s vegetation inspections:
a.	What factors caused PG&amp;E to increase the number of miles it inspected for vegation clearance in 2020 (in comparision to the targets repoted in its 2020 WMP) and increase the target number of miles for vegetation inspection in 2021? (Talbe 1)
b.	Is this a response to oversight by the Federal Monitor? 
c.	Is this a response to a condtion(s) (and potential conditions) set by US District Judge William Alsup? If so, what is the condtion(s)?</t>
  </si>
  <si>
    <t>WSD-011</t>
  </si>
  <si>
    <t>During the 2020 wildfire season, after wildfires were extinguished, PG&amp;E completed “extensive”  vegetation management work that it characterized as “emergency response.”  Because this work was characterized as “emergency” work post-fire events, it is the WSD’s expectation that such work would be described in Section 7.3.5.4 “Emergency Response Vegetation Management Due to Red Flag Warning or Other Urgent Conditions” of PG&amp;E’s 2021 WMP Update. Accordingly, the WSD requests the following additional details to evaluate Section 7.3.5.4 of PG&amp;E’s 2021 WMP Update.
1)	Provide the methods of notification (e.g., phone calls, emails, door hangers, etc.) and sequences of notification regarding post-fire vegetation work for:
a.	Customers (i.e., private landowners). Including outreach and notification protocols prior to, during, and post vegetation management. (including but not limited to slash removal, wood (i.e., &gt;4” diameter) management, tree-trimming, and tree removal). How does PG&amp;E ensure communication with and receipt of notifications by customers who have been displaced by the wildfire regarding post-fire emergency VM activities?
b.	Governments and agencies:
i.	Local governments (e.g., counties, municipalities, and special districts)
ii.	State agencies, including but not limited to:
1.	CAL FIRE
2.	CPUC
3.	CDFW
4.	Coastal Commission
5.	State Water Resources Control Board 
6.	CA State Parks and Recreation
7.	RWQCB
iii.	Federal agencies, including but not limited to:
1.	US Fish and Wildlife Service (Department of the Interior)
2.	US Forest Service (Department of Agriculture)
3.	National Park Service (Department of the Interior)
4.	Bureau of Land Management (Department of the Interior)
5.	Department of Reclamation (Department of the Interior)
2)	Clarify which VM activities PG&amp;E executes during post-fire event emergency work.
3)	Do the following activities differ from routine work during post-fire situations? If so, explain:  
a.	Slash removal.
b.	Wood management.
c.	Tree-trimming.
d.	Tree-removal. 
4)	Does PG&amp;E’s Tree Assessment Tool (TAT) include post-fire specific factors to evaluate “an individual tree’s likelihood of failing”? (p. 713) If so, what are those factors? (e.g., crown, bole, and root scorch, char, duff consumption, etc.) If not, why?
5)	Does PG&amp;E define a set length of time post-fire event during which it considers its VM activities “emergency” work? If so, what is the length of time. If not, define the distinct events that trigger the beginning and end of the post-fire event period during which PG&amp;E considers VM activities to be “emergency” work.</t>
  </si>
  <si>
    <t>Emergency Response Vegetation Management</t>
  </si>
  <si>
    <t xml:space="preserve">In Section 7.3.5.1, Additional Efforts to Manage Community and Environmental Impacts, it is unclear how PG&amp;E communicates with landowners regarding VM and EVM activities.
1)	Provide PG&amp;E’s sequence of notification(s), including who (e.g., inspector, customer service representative, etc.) provides the notification and form of notification (e.g., phone call, in-person visit, etc.), to communicate with landowners prior to, during, and post:
a.	Routine VM.
b.	EVM.
2)	Provide any specific forms of communication (e.g., phone call, door hanger, etc.) and sequence of notification used with the landowner regarding:
a.	Slash removal.
b.	Wood management (&gt;4” in diameter). </t>
  </si>
  <si>
    <t>Communication with landowners</t>
  </si>
  <si>
    <t>PG&amp;E has increased the scale and spend of its VM inspection program (7.3.5.2) but does not foresee maturing related Maturity Model Capability 22 and 26 in the 2020-2022 WMP cycle. PG&amp;E discusses improved quality verification for inspections in “5) Future improvements to initiative” and in its response to Action PGE-25 (Class B), subpart 1, (p. 631) but does not address improvement of the inspections themselves, nor prioritization. 
1)	PG&amp;E does not expect to mature questions 22b, 22c, 26a, or 26d in the 2020-2022 WMP cycle; When does PG&amp;E anticipate maturing each of these maturity model questions and to what extent? If PG&amp;E has no plans to mature capabilities related to these questions, why not?
a.	22b: How are vegetation inspections scheduled? 
b.	22c: What are the inputs to scheduling vegetation inspections? 
c.	26a: How is contractor and employee activity audited?
d.	26d: How is work and inspections that do not meet utility-prescribed standards remediated?</t>
  </si>
  <si>
    <t>Maturity Model Capabilities</t>
  </si>
  <si>
    <t xml:space="preserve">Detail PG&amp;E’s timeline to improve its Vegetation Risk Model in the following areas. If PG&amp;E does not plan to make such improvements, justify this choice.
1)	Use of the model to inform and prioritize Routine Patrol and Mid-Cycle Patrols (as described on p. 630).
2)	Use of the model to inform and prioritize fuels management activities, including PG&amp;E’s Utility Defensible Space (UDS) program (as described in Section 7.3.5.5).
3)	Inclusion of other initiatives in Section 7.3.5 into the model.
4)	Reducing the time interval between updates to the model (e.g., from one year down to monthly, weekly, daily, etc.). To what time interval?
5)	Automation of model updates and inputs.
6)	Increasing the granularity of the model, beyond the level of CPZs. To what size?
7)	Any additional improvement(s) PG&amp;E is considering. </t>
  </si>
  <si>
    <t>Vegetation Risk Model</t>
  </si>
  <si>
    <t>PG&amp;E does not provide a process or description of how it handles the disposal or removal of slash and debris from its routine, EVM, and emergency VM activities. This discussion is required by Section 7.3.5.5: Fuel Management and reduction of “slash” from VM Activities. Provide an updated section 7.3.5.5 that includes the following:
1)	The procedure(s) used for removal and management of vegetation debris from vegetation management activities including:
a.	Slash.
b.	Wood debris not considered slash (&gt;4” in diameter).
2)	The differences between the (UDS) Utility Defensible Space Program in 2021 and the Fuel reduction program described in the 2020 WMP (if such difference exists).
3)	2021 targets for UDS program in circuit miles treated (or other units PG&amp;E tracks this work in, if more appropriate).</t>
  </si>
  <si>
    <t>Fuel management and reduction of "slash" from VM activities</t>
  </si>
  <si>
    <t>MGRA-012</t>
  </si>
  <si>
    <t>Regarding the use of the Technosylva fire spread model and its use to calculate wildfire consequences:
How is the duration of the simulation determined for risk calculations used to prioritize circuit risks for mitigation? Is there a maximum / default duration of simulation for this purpose and if so what is it?</t>
  </si>
  <si>
    <t>Duration of simulation</t>
  </si>
  <si>
    <t>Regarding the use of the Technosylva fire spread model and its use to calculate wildfire consequences:
Is there a maximum wildfire size used for simulation determined for risk calculations used to prioritize circuit risks for mitigation and if so what is it?</t>
  </si>
  <si>
    <t>Maximum wildfire size</t>
  </si>
  <si>
    <t>Regarding the use of the Technosylva fire spread model and its use to calculate wildfire consequences:
How are weather and fuel inputs determined for risk calculations used to prioritize circuit risks for mitigation?</t>
  </si>
  <si>
    <t>Weather and fuel inputs</t>
  </si>
  <si>
    <t>Regarding the use of the Technosylva fire spread model and its use to calculate wildfire consequences:
How is the duration of the simulation determined for risk calculations used to identify circuits for PSPS? Is there a maximum / default duration of simulation for this purpose and if so what is it? Or does the duration of the simulation extend to the projected length of the weather event?</t>
  </si>
  <si>
    <t>Regarding the use of the Technosylva fire spread model and its use to calculate wildfire consequences:
Is there a maximum wildfire size used in simulations to identify circuits for PSPS and if so what is it?</t>
  </si>
  <si>
    <t>Regarding the use of the Technosylva fire spread model and its use to calculate wildfire consequences:
Regarding the file 2021WMP_ClassB_Action-PGE-15_Atch01.xlsx, spreadsheet technosylva_fire_probability, columns C (acres_mean) and E (acres_max), what is the duration of the model run in hours used to obtain these figures?</t>
  </si>
  <si>
    <t>WSD-012</t>
  </si>
  <si>
    <t>1.	Regarding PG&amp;E’s High Fire Risk Areas (HFRA):
a.	Does PG&amp;E intend to submit a petition to modify the High Fire Threat Districts (HFTD) to include PG&amp;E’s HFRAs? If so, provide a timeline for when PG&amp;E plans on filing.
b.	In the breakdowns between non-HFTD and HFTD presented in Tables 1 through 12, how does PG&amp;E categorize its HFRA outside of HFTD? If HFRA is considered non-HFTD, provide additional columns for Table 7.2 and Table 12 breaking out HFRA.
c.	What percentage of Circuit Protection Zones (CPZs) fall partially or fully within HFRAs respectively? Provide the number of CPZs and circuit miles.
d.	Have any CPZs fully or partially within HFRAs been prioritized for work in 2021 or 2022? If so, provide the number of CPZs and circuit miles, along with a description of work being completed.</t>
  </si>
  <si>
    <t>High Fire Risk Areas</t>
  </si>
  <si>
    <t>On page 139 of its 2021 WMP Update, PG&amp;E stated that they have “currently contracted Energy and Environmental Economics, Inc. to perform a review and validation of the modeling methodology, code, model results and application to be completed in the spring 2021.” 
a.	PG&amp;E shall provide: a) a table to display which specific models are being reviewed by Energy and Environmental Economics, Inc., b) the timeline of the review and validation including an end date, c) an itemized list with descriptions of specific areas to be reviewed and validated including categories for effectiveness, accuracy, areas of improvement, and d) a copy of the contract with Energy and Environmental Economics, Inc.
b.	As a part of this review and validation, will Energy and Environmental Economics, Inc. evaluate PG&amp;E’s model inputs, as well as findings and assumptions related to inputs?  (For example, the use of ignition data to train and test the model, the finding that wind speed is not a primary driver of the probability of ignition, etc.)</t>
  </si>
  <si>
    <t>WSD-013</t>
  </si>
  <si>
    <t>Energy and Environmental Economics, Inc.</t>
  </si>
  <si>
    <t>Review of modeling methodology</t>
  </si>
  <si>
    <t>CalPA-055</t>
  </si>
  <si>
    <t>Between February 5, 2021 and March 17, 2021, PG&amp;E provided two different versions of Table 4, “Fatalities due to utility wildfire mitigation initiatives” from its 2021 WMP. The table below summarizes the responses provided by PG&amp;E. In PG&amp;E’s Errata, p. 14, PG&amp;E stated, “Table 4 incorrectly stated that there was 1 contractor fatality that occurred related to utility inspection work performed in 2019. There were no contractor fatalities relating to utility inspection work in 2019. However, the 1 contractor fatality was related to vegetation management work performed in Q1 2020.”
a) The number of fatalities for 2018 and 2019 reported in PG&amp;E’s 2020 WMP matched PG&amp;E’s original 2021 WMP submission on February 5, 2021. PG&amp;E subsequently revised these counts in its Errata on March 17, 2021. Please explain why PG&amp;E took over a year to identify and correct the errors in its fatality counts.
b) Please explain how the contractor fatality that occurred in 2020 was previously miscategorized, both by incident year and by WMP work category.
c) What date did this fatality occur?
d) Please provide a copy of the OSHA report for this contractor fatality.</t>
  </si>
  <si>
    <t>On October 16, 2020, the Federal Monitor sent a letter to Judge Alsup1 describing, among other things, 967 transmission towers in HFTDs on which PG&amp;E had not performed climbing inspections as of August 31, 2020. Please provide a list of these 967 transmission towers, including the following information for the climbing inspections performed in 2020 following the Federal Monitor’s findings.
a) Tower name or ID.
b) Inspection date(s).
c) Work verification date(s).
d) Whether the tower is in HFTD Tier 3, Tier 2, or Zone 1.</t>
  </si>
  <si>
    <t>Please respond to the following questions regarding the 2020 climbing inspections of the 967 towers described above in Question 3.
a) Please describe the quality assurance and quality control processes performed in relation to these inspections.
b) Did the processes described in part (a) exceed those applied to other transmission tower climbing inspections performed in 2020? For example, did PG&amp;E perform any internal audits, Electric Quality Assurance audits, physical reinspection, etc. as part of the quality assurance and quality control related to these inspections?
c) What was the typical size of crews that performed these inspections (how many people per crew)? If there is significant variation, please provide the range and median crew size.
d) How many crews performed these inspections?
e) What was the mean time in person-hours spent on these climbing inspections?
f) What was the median time in person-hours spent on these climbing inspections?</t>
  </si>
  <si>
    <t>In response to Data Request CalAdvocates-PG&amp;E-R1810007-29, Question 5b, PG&amp;E provided a table (duplicated below for reference) showing the number of findings from 2,884 tower climbing inspections, as well as the number of findings found through work verification. Please provide a similar table for only the 2020 climbing inspections of the 967 towers described above in Question 3 (the columns for “Ground Inspections” and “T-Line/Non-Routine Patrols and Crew Work” can be omitted).</t>
  </si>
  <si>
    <t>For transmission tower climbing inspections PG&amp;E has performed in HFTDs in 2021 to date, please answer the following:
a) How many transmission tower climbing inspections have been performed in HFTDs to date? Please specify the end date for your tally.
b) What was the typical size of crews that performed these inspections (how many people per crew)? If there is significant variation, please provide the range and median crew size.
c) How many crews performed these inspections?
d) What was the mean time in person-hours spent on these climbing inspections?
e) What was the median time in person-hours spent on these climbing inspections?
f) Please provide a table with a similar breakdown as the one requested in Question 5 for the transmission tower climbing inspections performed in HFTDs in 2021 to date.</t>
  </si>
  <si>
    <t>Please provide a list of undergrounding projects completed in 2020 for wildfire risk mitigation purposes. Please include only projects performed in HFTDs. For each such project, include the following:
a) The project start date.
b) The project completion date.
c) The approximate number of months to complete the project planning.
d) The approximate number of months to complete the design.
e) The approximate number of months to complete the construction.
f) An explanation of any additional project time not included in part (c) through (e).
g) The number of circuit miles undergrounded.
h) Whether the project was performed in HFTD Tier 3, Tier 2, or Zone 1.
i) The expected useful life of the project.</t>
  </si>
  <si>
    <t>Please respond to Question 7 above for the following years, sorting projects by completion date:
a) 2018.
b) 2019.
c) 2021 – actual information for projects completed to date.
d) 2021 – projected information for projects not yet completed but expected to be completed this year.
e) Projected for 2022.</t>
  </si>
  <si>
    <t>Please provide a list of covered conductor projects completed in 2020 for wildfire risk mitigation purposes. Please include only projects performed in HFTDs. For each such project, include the following:
a) The project start date.
b) The project completion date.
c) The approximate number of months to complete the project planning.
d) The approximate number of months to complete the design.
e) The approximate number of months to complete the construction.
f) An explanation of any additional project time not included in part (c) through (e).
g) The number of circuit miles of covered conductor installed.
h) Whether the project was performed in HFTD Tier 3, Tier 2, or Zone 1.
i) The expected useful life of the project.</t>
  </si>
  <si>
    <t>Please respond to Question 9 above for the following years, sorting projects by completion date:
f) 2018.
g) 2019.
h) 2021 – actual information for projects completed to date.
i) 2021 – projected information for projects not yet completed but expected to be completed this year.
j) Projected for 2022.</t>
  </si>
  <si>
    <t>Between February 5, 2021 and April 12, 2021, PG&amp;E provided four different versions of Table 5, “OSHA-reportable injuries due to utility wildfire mitigation initiatives” from its 2021 WMP. The table below summarizes the responses provided by PG&amp;E.
a) In its most recent submission on April 12, 2021, PG&amp;E claimed it had 3 OSHA-reportable injuries to members of the public during the period from 2018 through 2020. However, in all prior submissions, PG&amp;E had claimed no OSHA-recordable injuries to members of the public. Please explain this discrepancy.
b) In its most recent submission on April 12, 2021, PG&amp;E claimed it had 1 OSHA-reportable injury to a contractor in 2018. However, in all prior submissions, PG&amp;E had claimed no OSHA-recordable injuries to contractors in 2018. Please explain this discrepancy.
c) The number of injures for 2018 and 2019 reported in PG&amp;E’s 2020 WMP matched PG&amp;E’s original 2021 WMP submission on February 5, 2021. PG&amp;E subsequently revised these counts in its errata and data request responses in March and April 2021. Please explain why PG&amp;E took over a year to identify and correct the errors in its injury counts.
d) Please describe all causes that contributed to the change in injury counts from PG&amp;E’s original 2021 WMP submission on February 5, 2021 to the errata submitted on March 17, 2021.
e) Please describe all causes that contributed to the change in injury counts from PG&amp;E’s errata submitted on March 17, 2021 to PG&amp;E’s second supplemental response to Data Request CalAdvocates-PGE-2021WMP-07, Question 12, submitted on March 26, 2021.
f) Please explain any and all steps PG&amp;E has taken or plans to take to eliminate such errors in injury reporting for its 2022 WMP.</t>
  </si>
  <si>
    <t>Contractor Fatalities</t>
  </si>
  <si>
    <t>Transmission Tower Inspections</t>
  </si>
  <si>
    <t>Federal Monitor - Additional detail</t>
  </si>
  <si>
    <t>Undergrounding projects</t>
  </si>
  <si>
    <t>Covered conductor projects</t>
  </si>
  <si>
    <t>In PG&amp;E’s 2020 WMP, submitted February 7, 2020, PG&amp;E indicated in Table 2 that it had experienced 1 fatality in 2019 resulting from utility wildfire mitigation initiatives. At the time, PG&amp;E reported no other fatalities in 2018 or 2019.
In PG&amp;E’s 2021 WMP, submitted February 5, 2021, PG&amp;E again indicated, in Table 4, that it had experienced 1 fatality in 2019 resulting from utility wildfire mitigation initiatives. Table 4 specified that this was a contractor fatality. At the time, PG&amp;E reported no other fatalities from 2018 through 2020.
In PG&amp;E’s 2021 WMP Errata, submitted March 17, 2021, PG&amp;E revised Table 4, stating the following:
Table 4 incorrectly stated that there was 1 contractor fatality that occurred related to utility inspection work performed in 2019. There were no contractor fatalities relating to utility inspection work in 2019. However, the 1 contractor fatality was related to vegetation management work performed in Q1 2020.
Cal Advocates requested additional information about this single contractor fatality in Data Request CalAdvocates-PGE-2021WMP-21, Question 2. In PG&amp;E’s response, provided on April 29, 2021, PG&amp;E stated the following:
PG&amp;E disagrees with the assertion that we had an error in our WMP fatality count. In our 2021 WMP, we identified one fatality from 2018-2020, and that number remains the same following the March 17, 2021 errata. However, on March 9, 2021, Cal Advocates issued a data request to PG&amp;E asking for detailed information regarding injuries we identified in Table 5 of the 2021 WMP. In response, we reviewed our records and discovered an inadvertent error regarding the contractor fatality identified in Table 4 of the 2021 WMP. Accordingly, we updated Table 4 to correct the year of the fatality and the type of work being performed when it occurred.
In addition, PG&amp;E stated that the single contractor fatality in question occurred on March 16, 2020. If so, it was not possible for PG&amp;E to report this March 16, 2020 fatality in its 2020 WMP (as a fatality in 2019 or otherwise) since the fatality occurred more than a month after PG&amp;E filed its 2020 WMP on February 7, 2020.
a) Please provide a complete explanation for the apparent discrepancy outlined above.
b) Please state once again the number of employee, contractor, and public fatalities that PG&amp;E has experienced associated with wildfire mitigation activities in 2019 and in 2020.
c) If any of the fatality counts provided in part (b) is different from that reported in PG&amp;E’s 2020 WMP, 2021 WMP, and 2021 WMP Errata, provide a detailed explanation of the differing counts.
d) For each fatality reported and provided in response to part (b), please include the following:
i. The date the fatality occurred.
ii. Whether the individual was an employee, contractor, or a member of the public.
iii. The type of work being performed that led to the fatality.
iv. The cause or suspected cause of the fatality.
e) Please provide all documentation in PG&amp;E’s possession associated with all fatalities associated with wildfire mitigation activities in 2019 and 2020. This includes but is not limited to OSHA-issued reports, PG&amp;E reports to and correspondence with OSHA, internal records and correspondence, contractor reports and correspondence, root cause analyses, insurance payments/awards, court filings, and law enforcement reports.</t>
  </si>
  <si>
    <t>Alan Wehrman; Chasel Lee</t>
  </si>
  <si>
    <t>CalPA-056</t>
  </si>
  <si>
    <t>Spend Detail</t>
  </si>
  <si>
    <t>Inspections Detail</t>
  </si>
  <si>
    <t>Question 1
In the WSD’s Revision Notice, submitted on May 4, 2021, under Critical Issue PGE-06, the WSD
noted that PG&amp;E had significantly reduced the estimated percentage of the vegetation management
budget allocated to three initiatives: 7.3.5.6, 7.3.5.13, and 7.3.5.14.1
In PG&amp;E’s response to Critical Issue PGE-06, PG&amp;E states that the apparent reduction in forecast
expenditure “can be attributed to differences in the financial assumptions used to calculate the
numbers.”2
a) Please list the “financial assumptions” PG&amp;E is referring to in the above statement.
b) Please explain how each “financial assumption” listed in response to part (a) was derived.</t>
  </si>
  <si>
    <t>PG&amp;E provided Attachment 2021 WMP_Revision_PGE-06_Atch01, which disaggregates the forecast vegetation management expenditure using 2021 financial assumptions. As a result, it is apparent that the forecast expenditures for individual vegetation management initiatives in PG&amp;E’s
2020 WMP, when recalculated using 2021 financial assumptions, are relatively close to the actual 2020 expenditures provided in Table 12. This is demonstrated in the below table. This table includes the original 2020 WMP forecasts as provided to the WSD in response to Data Request WSD_10 Question 19 on March 28, 2021, referenced in the WSD’s Revision Notice in support of Critical Issue PGE-06. PG&amp;E’s response does not appear to explain why PG&amp;E’s actual 2020 expenditures did not align with its 2020 forecasts. For the following initiatives, please state the basis for why PG&amp;E’s actual expenditures were significantly lower than the forecast 2020 expenditures in PG&amp;E’s 2020 WMP.
a) 7.3.5.6 Improvement of inspections: 2020 forecast was $7,244 K, 2020 actual was $1,299 K.
b) 7.3.5.13 Quality assurance / quality control of vegetation inspections: 2020 forecast was $13,452 K, 2020 actual was $11,695 K.
c) 7.3.5.14 Recruiting and training of vegetation management personnel: 2020 forecast was $5,877 K, 2020 actual was $14 K.</t>
  </si>
  <si>
    <t>PG&amp;E states in response to Critical Issue PGE-06 that it “[p]lans to triple the work verification workforce by adding more than 200 quality inspectors to increase the ability to verify that vegetation management was completed to meet or exceed state and federal standards.” However, according to Table 12, PG&amp;E forecasts spending less in 2021 than it spent in 2020 on
initiatives 7.3.5.13 “Quality assurance / quality control of vegetation inspections” and 7.3.5.14 “Recruiting and training of vegetation management personnel.”
a) In 2020, PG&amp;E’s actual expenditures related to initiative 7.3.5.13 were $11,695 K. In 2021, PG&amp;E forecasts spending $10,795 K, approximately $900K less than 2020. Please state the basis for this reduction in projected expenditure, particularly in light of PG&amp;E’s plan to triple the work verification workforce as described above.
b) In 2020, PG&amp;E’s actual expenditures related to initiative 7.3.5.14 were $14 K. In 2021, PG&amp;E forecasts spending $13 K, approximately $1 K less than 2020. Please state the basis for this reduction in projected expenditure, particularly in light of PG&amp;E’s plan to triple the work verification workforce as described above.
c) What is PG&amp;E’s expected increase in 2021 vegetation management expenditures compared to 2020, related to its plans to triple its work verification workforce as described above?
d) Please explain where in Table 12 the expenditures described in part (c) are recorded.</t>
  </si>
  <si>
    <t>In Attachment 2021WMP_Revision_PGE-06_Atch02, tab “2d &amp; 2e Response,” a significant number of inspections from 2019 have short-term corrective action as “Finding has not yet been addressed, mileage does not count towards EVM miles” and/or long-term corrective action as “Finding will be addressed when this segment is scheduled for work per relevant and current risk model (currently, that's the 2021 Wildfire Distribution Risk Model).” 
a) Please explain fully what is meant by the short-term corrective action “Finding has not yet been addressed, mileage does not count towards EVM miles.” 
b) Please explain when PG&amp;E expects to complete all short-term actions of “Finding has not yet been addressed, mileage does not count towards EVM miles” for inspections from 2019. 
c) Please explain fully what is meant by the long-term corrective action “Finding will be addressed when this segment is scheduled for work per relevant and current risk model (currently, that's the 2021 Wildfire Distribution Risk Model).” 
d) Please explain when PG&amp;E expects to complete all long-term actions of “Finding will be addressed when this segment is scheduled for work per relevant and current risk model (currently, that's the 2021 Wildfire Distribution Risk Model)” for inspections from 2019.
e) For all 2019 inspections with either the short or long-term corrective actions stated above, please provide the total EVM mileage covered by such inspections.</t>
  </si>
  <si>
    <t>CalPA-057</t>
  </si>
  <si>
    <t>Non-Case CalPA-070</t>
  </si>
  <si>
    <t>In response to Remedy 1a of Critical Issue PGE-02, PG&amp;E describes four internal validation reviews.1 For each of these reviews, please provide meeting minutes, presentations, conclusions, informal reports, or other documentation of the discussion and conclusions from these meetings.
a) Review by Enterprise and Operational Risk Management department conducted in April 2020.2
b) Review by Distribution Asset Strategy and Vegetation Management teams conducted in Q2, 2020.3
c) Review by the Public Safety Specialists team and members from the Wildfire Safety Operations Center (date of review not stated).4
d) Reviews by the Wildfire Risk Governance Steering Committee conducted from October 23, 2020, to October 30, 2020.</t>
  </si>
  <si>
    <t>In response to Remedy 1b of Critical Issues PGE-02, PG&amp;E describes an external review performed by E3, which occurred from March 2021 through May 2021.6
a) Please explain why PG&amp;E did not retain E3 to perform this independent review until March 2021.
b) Please state the basis for using the 2021 Wildfire Distribution Risk Model to prioritize 2021 WMP work prior to beginning the external validation review.</t>
  </si>
  <si>
    <t>Figure PG&amp;E-Revision Notice-4.5-2 on p. 158 of PG&amp;E’s Revised 2021 WMP demonstrates little to no correlation between outage events and ignition events from 2015 through 2020.
Section 4.2.A.f on pp. 74-76 of PG&amp;E’s Revised 2021 WMP discusses its Outage Producing Winds model, which is one of the models PG&amp;E uses to determine when and where it should de-energize lines to prevent a potential ignition. This model is trained on outages.
Given that proactive de-energizations, aka Public Safety Power Shutoffs, are designed to prevent ignitions during high-risk conditions, please explain PG&amp;E’s reasoning for training its Outage Producing Winds model on outages, when PG&amp;E has demonstrated that there is little correlation between outages and ignitions.</t>
  </si>
  <si>
    <t>In response to Remedy 3b of Critical Issue PGE-02, PG&amp;E states, “The use of an 8-hour fire simulation is also an assumption that final fire impact is represented by the behavior in the first 8-hours. The use of the 8-hour time period for simulation in favor of longer time periods is based on fire science that suppression efforts will usually occur in the first 8-hour period.”7
a) Please state the basis for the assumption that final fire impact is represented by the behavior in the first 8 hours.
b) Please state the basis for the statement “The use of the 8-hour time period for simulation in favor of longer time periods is based on fire science that suppression efforts will usually occur in the first 8-hour period.”
c) Please provide supporting documentation for responses to parts (a) and (b).</t>
  </si>
  <si>
    <t>The external validation report prepared by E3 states, in part,
In spite of the importance of consequence scores to risk scores, our review of the Wildfire Consequence Model is limited. The single most important component of the consequence model is the fire simulation software itself. Review of the Technosylva fire simulation approach was not included in the scope of our review, as this review should only be appropriately performed by forest fire experts.8
a) Has PG&amp;E retained “forest fire experts” to validate the Technosylva model?
b) If the answer to part (a) is yes, please name the forest fire experts—or the organization(s) to which they belong—and provide any validation report that has been produced.
c) If the answer to part (a) is no, please explain why not.
d) Has PG&amp;E retained any external consultant to perform a validation review of its updated 2021 Wildfire Consequence Model?
e) If the answer to part (d) is yes, please name this consultant(s) and provide any validation report(s) that has been produced.
f) If the answer to part (d) is no, please explain why not.</t>
  </si>
  <si>
    <t>a) Please provide a copy of the contract PG&amp;E executed with E3 to produce the validation report provided as Attachment 2021WMP_Revision_PGE-01_Atch01.
b) Provide a summary of consulting work E3 has provided in the past or is currently providing to PG&amp;E. Please provide this data in the following format.
c) E3 also provides consulting work for the CPUC. For each line item in response to part (b), please explain how PG&amp;E and E3 ensure that there is no conflict of interest on the part of E3, given the fact that PG&amp;E is regulated by the CPUC.
d) E3 provided to PG&amp;E a draft report on April 27, 2021 on E3’s independent review of the 2021 Wildfire Distribution Risk Model.9 Provide a copy of that draft report.
e) PG&amp;E provided materials to E3 that E3 requested in its April 27, 2021 draft report.10 Provide a copy of those materials.</t>
  </si>
  <si>
    <t>In response to Remedy 3 of Critical Issue PGE-05, PG&amp;E states,
The CWSP Program Management Office (PMO) team coordinated with the Finance, Risk, and Investment Planning teams to prepare the numbers in Table 12 for the 2021 WMP filing,11
And,
PG&amp;E’s Finance team leverages recorded source data from our system of record SAP. For future year forecasts, Finance leverages the investment planning tools that capture forecasts for the various programs in the 2021 WMP.12
a) In addition to the above processes, did PG&amp;E utilize a formal internal financial audit process to verify the expenditures it reported in its 2021 WMP (February 5, 2021) or its Revised 2021 WMP (June 3, 2021)?
b) If the answer to part (a) is yes, please describe this process.
c) If the answer to part (a) is no, please explain why not.
d) Please provide meeting minutes, presentations, or other documentation of the meetings between the CWSP PMO team and the Finance, Risk, and Investment Planning teams described above.
e) Please describe what internal and external controls exist on SAP to ensure accurate reporting of expenditure.
f) Please list and describe the investment planning tools mentioned in PG&amp;E’s response.
g) Please describe what internal and external controls exist on the investment planning tools to ensure accurate reporting of expenditure.</t>
  </si>
  <si>
    <t>In Attachment 2021WMP_Revision_PGE-06_Atch02_Redacted, tab “Overview (Read First),” PG&amp;E states that for routine VM, “QA/QV does not re-audit a location after the initial audit or finding. Therefore, there are no 'reinspection's' for QA/QV data reported for subpart c.”
a) Please state the basis for not re-auditing a location after the initial audit or finding.
b) How does QA/QV verify that findings from audits of routine VM have been remediated in a timely and complete fashion?</t>
  </si>
  <si>
    <t>In response to Remedy 3f of Critical Issue PGE-06, PG&amp;E states, “We are currently wrapping up the EVM program requirements exam, which will be done in 2021.”13
a) Does PG&amp;E currently have training specific to EVM work that is separate or supplemental to routine VM training?
b) If the answer to part (a) is yes, please describe how EVM-specific training differs from routine VM training.
c) If the answer to part (a) is yes, when did this training go into effect?
d) If the answer to part (a) is no, please explain why not.</t>
  </si>
  <si>
    <t>In response to Remedy 3g of Critical Issue PGE-06, PG&amp;E states,
We do not track pass/fail rates by year and quarter for initial VM training. As discussed, the software allows individuals to re-take the knowledge checks as many times as needed to fully comprehend the materials and respond to each question correctly. Therefore, there is no “fail rate.”14
a) Does PG&amp;E track the number of attempts individuals took to pass SLP knowledge checks?
b) If the answer to part (a) is yes, does PG&amp;E perform statistical analysis of the number of attempts required in order to find statistical anomalies that may indicate potential fraud (e.g., an abnormally low number of attempts for multiple employees of a contracting company)? Please describe the methods employed in such a statistical analysis if so.
c) If the answers to either parts (a) or (b) are no, please explain why not.</t>
  </si>
  <si>
    <t>In response to Remedy 3h of Critical Issue PGE-06, PG&amp;E states that once individuals complete pre-inspector training, a one-year audit tracking plan is initiated. PG&amp;E states that, as part of this process for underperforming individuals,
the [Vegetation Program Managers (VPM)] may work with Contractor Supervisor to find a better job fit for the VM personnel, if possible. At the end of the SLP, the VPM will either approve the completion of the audit tracking in SLP if the employee is ready to work without the additional oversight of the contracting company or ask for additional audits, if needed.
a) Please state the number and percentage of individuals who the VPM worked with the Contractor Supervisor in 2019 to find a better job fit.
b) Please state the number and percentage of individuals who the VPM worked with the Contractor Supervisor in 2020 to find a better job fit.
c) Please state the number and percentage of individuals for whom the VPM in 2019 asked for additional audit at the conclusion of the one-year audit tracking plan.
d) Please state the number and percentage of individuals for whom the VPM in 2020 asked for additional audit at the conclusion of the one-year audit tracking plan.</t>
  </si>
  <si>
    <t>In response to Remedy 3h of Critical Issue PGE-06, PG&amp;E states,
QV reviews a sample of inspections and recently completed tree work to validate that all work was performed in accordance with PG&amp;E standards. This process provides confirmation that requirements have or have not been met. QA uses a random sample of PG&amp;E systems to estimate the work quality rate for the VM process from PI to completion of tree work.16
a) What is the size of the sample of inspections and recently completed tree work that QV reviews?
b) Please describe how PG&amp;E determined the sample size in part (a) and explain why it is a reasonable sample size.
c) What is the size of the random sample of PG&amp;E systems that QA uses to estimate the work quality rate for the VM process?
d) Please describe how PG&amp;E determined the random sample size in part (c) and explain why it is a reasonable sample size.</t>
  </si>
  <si>
    <t xml:space="preserve">QA/QV </t>
  </si>
  <si>
    <t>Training Program</t>
  </si>
  <si>
    <t>Finance &amp; Risk</t>
  </si>
  <si>
    <t>Meteorology</t>
  </si>
  <si>
    <t>Internal Reviews</t>
  </si>
  <si>
    <t>Independent Review</t>
  </si>
  <si>
    <t>Fire simulation</t>
  </si>
  <si>
    <t>Additional validation</t>
  </si>
  <si>
    <t>Contractor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</si>
</sst>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rial"/>
    </font>
    <font>
      <b/>
      <sz val="10"/>
      <color theme="1"/>
      <name val="Arial"/>
      <family val="2"/>
    </font>
    <font>
      <sz val="10"/>
      <color theme="1"/>
      <name val="Arial"/>
      <family val="2"/>
    </font>
    <font>
      <b/>
      <sz val="10"/>
      <color rgb="FFFFFFFF"/>
      <name val="Arial"/>
      <family val="2"/>
    </font>
    <font>
      <b/>
      <sz val="11"/>
      <color theme="1"/>
      <name val="Arial"/>
      <family val="2"/>
    </font>
    <font>
      <sz val="10"/>
      <color rgb="FF000000"/>
      <name val="Arial"/>
      <family val="2"/>
    </font>
    <font>
      <sz val="10"/>
      <name val="Arial"/>
      <family val="2"/>
    </font>
    <font>
      <b/>
      <sz val="11"/>
      <color theme="1"/>
      <name val="Arial"/>
    </font>
  </fonts>
  <fills count="5">
    <fill>
      <patternFill patternType="none"/>
    </fill>
    <fill>
      <patternFill patternType="gray125"/>
    </fill>
    <fill>
      <patternFill patternType="solid">
        <fgColor rgb="FF073763"/>
        <bgColor rgb="FF073763"/>
      </patternFill>
    </fill>
    <fill>
      <patternFill patternType="solid">
        <fgColor rgb="FFD9E2F3"/>
        <bgColor rgb="FFD9E2F3"/>
      </patternFill>
    </fill>
    <fill>
      <patternFill patternType="solid">
        <fgColor rgb="FFFFFFFF"/>
        <bgColor rgb="FFFFFFFF"/>
      </patternFill>
    </fill>
  </fills>
  <borders count="5">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s>
  <cellStyleXfs count="1">
    <xf numFmtId="0" fontId="0" fillId="0" borderId="0"/>
  </cellStyleXfs>
  <cellXfs count="52">
    <xf numFmtId="0" fontId="0" fillId="0" borderId="0" xfId="0" applyFont="1" applyAlignment="1"/>
    <xf numFmtId="0" fontId="1" fillId="0" borderId="0" xfId="0" applyFont="1" applyAlignment="1">
      <alignment horizontal="center" vertical="center" wrapText="1"/>
    </xf>
    <xf numFmtId="0" fontId="2" fillId="0" borderId="0" xfId="0" applyFont="1" applyAlignment="1">
      <alignment horizontal="center" vertical="center" wrapText="1"/>
    </xf>
    <xf numFmtId="49" fontId="1" fillId="0" borderId="0" xfId="0" applyNumberFormat="1" applyFont="1" applyAlignment="1">
      <alignment horizontal="center" vertical="center" wrapText="1"/>
    </xf>
    <xf numFmtId="0" fontId="0" fillId="0" borderId="0" xfId="0" applyFont="1" applyAlignment="1">
      <alignment vertical="center"/>
    </xf>
    <xf numFmtId="0" fontId="4" fillId="0" borderId="0" xfId="0" applyFont="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49" fontId="2" fillId="0" borderId="2" xfId="0" applyNumberFormat="1" applyFont="1" applyBorder="1" applyAlignment="1">
      <alignment horizontal="center" vertical="center" wrapText="1"/>
    </xf>
    <xf numFmtId="0" fontId="0" fillId="0" borderId="2" xfId="0" applyFont="1" applyBorder="1" applyAlignment="1">
      <alignment vertical="center"/>
    </xf>
    <xf numFmtId="0" fontId="0" fillId="0" borderId="2" xfId="0" applyFont="1" applyBorder="1" applyAlignment="1">
      <alignment horizontal="center" vertical="center"/>
    </xf>
    <xf numFmtId="0" fontId="1" fillId="0" borderId="0" xfId="0" applyNumberFormat="1" applyFont="1" applyAlignment="1">
      <alignment horizontal="center" vertical="center" wrapText="1"/>
    </xf>
    <xf numFmtId="0" fontId="2" fillId="0" borderId="2" xfId="0" applyNumberFormat="1" applyFont="1" applyBorder="1" applyAlignment="1">
      <alignment horizontal="center" vertical="center" wrapText="1"/>
    </xf>
    <xf numFmtId="0" fontId="0" fillId="0" borderId="2" xfId="0" applyNumberFormat="1" applyFont="1" applyBorder="1" applyAlignment="1">
      <alignment horizontal="center" vertical="center"/>
    </xf>
    <xf numFmtId="49" fontId="1" fillId="3" borderId="3" xfId="0" applyNumberFormat="1" applyFont="1" applyFill="1" applyBorder="1" applyAlignment="1">
      <alignment horizontal="center" vertical="center" wrapText="1"/>
    </xf>
    <xf numFmtId="0" fontId="1" fillId="3" borderId="3" xfId="0" applyNumberFormat="1" applyFont="1" applyFill="1" applyBorder="1" applyAlignment="1">
      <alignment horizontal="center" vertical="center" wrapText="1"/>
    </xf>
    <xf numFmtId="0" fontId="1" fillId="3" borderId="3" xfId="0" applyFont="1" applyFill="1" applyBorder="1" applyAlignment="1">
      <alignment horizontal="center" vertical="center" wrapText="1"/>
    </xf>
    <xf numFmtId="14" fontId="1" fillId="3" borderId="3" xfId="0" applyNumberFormat="1" applyFont="1" applyFill="1" applyBorder="1" applyAlignment="1">
      <alignment horizontal="center" vertical="center" wrapText="1"/>
    </xf>
    <xf numFmtId="2" fontId="3" fillId="2" borderId="3" xfId="0" applyNumberFormat="1" applyFont="1" applyFill="1" applyBorder="1" applyAlignment="1">
      <alignment horizontal="center" vertical="center" wrapText="1"/>
    </xf>
    <xf numFmtId="2" fontId="3" fillId="2" borderId="4" xfId="0" applyNumberFormat="1" applyFont="1" applyFill="1" applyBorder="1" applyAlignment="1">
      <alignment horizontal="center" vertical="center" wrapText="1"/>
    </xf>
    <xf numFmtId="1" fontId="2"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wrapText="1"/>
    </xf>
    <xf numFmtId="0" fontId="1" fillId="0" borderId="0" xfId="0" applyFont="1" applyAlignment="1">
      <alignment horizontal="left" vertical="center" wrapText="1"/>
    </xf>
    <xf numFmtId="2" fontId="3" fillId="2" borderId="1" xfId="0" applyNumberFormat="1" applyFont="1" applyFill="1" applyBorder="1" applyAlignment="1">
      <alignment horizontal="left" vertical="center" wrapText="1"/>
    </xf>
    <xf numFmtId="2" fontId="2" fillId="0" borderId="2" xfId="0" applyNumberFormat="1" applyFont="1" applyBorder="1" applyAlignment="1">
      <alignment horizontal="left" vertical="center" wrapText="1"/>
    </xf>
    <xf numFmtId="14" fontId="2" fillId="0" borderId="2" xfId="0" applyNumberFormat="1" applyFont="1" applyBorder="1" applyAlignment="1">
      <alignment horizontal="left" vertical="center" wrapText="1"/>
    </xf>
    <xf numFmtId="1" fontId="2" fillId="0" borderId="2" xfId="0" applyNumberFormat="1" applyFont="1" applyBorder="1" applyAlignment="1">
      <alignment horizontal="left" vertical="center" wrapText="1"/>
    </xf>
    <xf numFmtId="1" fontId="2" fillId="0" borderId="2" xfId="0" applyNumberFormat="1" applyFont="1" applyFill="1" applyBorder="1" applyAlignment="1">
      <alignment horizontal="left" vertical="center" wrapText="1"/>
    </xf>
    <xf numFmtId="0" fontId="2" fillId="0" borderId="2" xfId="0" applyFont="1" applyBorder="1" applyAlignment="1">
      <alignment vertical="center" wrapText="1"/>
    </xf>
    <xf numFmtId="2" fontId="2" fillId="0" borderId="2" xfId="0" applyNumberFormat="1" applyFont="1" applyFill="1" applyBorder="1" applyAlignment="1">
      <alignment horizontal="left" vertical="center" wrapText="1"/>
    </xf>
    <xf numFmtId="2" fontId="5" fillId="0" borderId="2" xfId="0" applyNumberFormat="1" applyFont="1" applyBorder="1" applyAlignment="1">
      <alignment horizontal="left" vertical="center" wrapText="1"/>
    </xf>
    <xf numFmtId="0" fontId="5" fillId="0" borderId="2" xfId="0" applyFont="1" applyBorder="1" applyAlignment="1">
      <alignment horizontal="left" vertical="center" wrapText="1"/>
    </xf>
    <xf numFmtId="2" fontId="2" fillId="0" borderId="2" xfId="0" applyNumberFormat="1" applyFont="1" applyBorder="1" applyAlignment="1">
      <alignment vertical="center" wrapText="1"/>
    </xf>
    <xf numFmtId="0" fontId="0" fillId="0" borderId="2" xfId="0" applyFont="1" applyBorder="1" applyAlignment="1">
      <alignment vertical="center" wrapText="1"/>
    </xf>
    <xf numFmtId="17" fontId="2" fillId="0" borderId="2" xfId="0" applyNumberFormat="1" applyFont="1" applyBorder="1" applyAlignment="1">
      <alignment horizontal="left" vertical="center" wrapText="1"/>
    </xf>
    <xf numFmtId="14" fontId="1" fillId="0" borderId="0" xfId="0" applyNumberFormat="1" applyFont="1" applyAlignment="1">
      <alignment horizontal="center" vertical="center" wrapText="1"/>
    </xf>
    <xf numFmtId="14" fontId="2" fillId="0"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4" fontId="0" fillId="0" borderId="2" xfId="0" applyNumberFormat="1" applyFont="1" applyBorder="1" applyAlignment="1">
      <alignment horizontal="center" vertical="center"/>
    </xf>
    <xf numFmtId="0" fontId="0" fillId="0" borderId="2" xfId="0" applyFont="1" applyBorder="1" applyAlignment="1">
      <alignment horizontal="center" vertical="center" wrapText="1"/>
    </xf>
    <xf numFmtId="14" fontId="2" fillId="0" borderId="0" xfId="0" applyNumberFormat="1" applyFont="1" applyAlignment="1">
      <alignment horizontal="center" vertical="center" wrapText="1"/>
    </xf>
    <xf numFmtId="0" fontId="6" fillId="4" borderId="2" xfId="0" applyFont="1" applyFill="1" applyBorder="1" applyAlignment="1">
      <alignment horizontal="left"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xf>
    <xf numFmtId="49" fontId="2" fillId="0" borderId="2"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2" xfId="0" quotePrefix="1" applyNumberFormat="1" applyFont="1" applyBorder="1" applyAlignment="1">
      <alignment horizontal="center" vertical="center"/>
    </xf>
    <xf numFmtId="0" fontId="0" fillId="0" borderId="0" xfId="0" applyFont="1" applyAlignment="1">
      <alignment wrapText="1"/>
    </xf>
    <xf numFmtId="0" fontId="7" fillId="0" borderId="0" xfId="0" applyFont="1" applyAlignment="1">
      <alignment horizontal="center" vertical="center" wrapText="1"/>
    </xf>
    <xf numFmtId="49" fontId="7" fillId="3" borderId="3" xfId="0" applyNumberFormat="1" applyFont="1" applyFill="1" applyBorder="1" applyAlignment="1">
      <alignment horizontal="center" vertical="center" wrapText="1"/>
    </xf>
    <xf numFmtId="0" fontId="0"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namedSheetViews/namedSheetView1.xml><?xml version="1.0" encoding="utf-8"?>
<namedSheetViews xmlns="http://schemas.microsoft.com/office/spreadsheetml/2019/namedsheetviews" xmlns:x="http://schemas.openxmlformats.org/spreadsheetml/2006/main">
  <namedSheetView name="Ali" id="{1F33B424-920B-4980-955A-E2E995CD1592}">
    <nsvFilter filterId="{ADDAE901-E383-4BAF-9F73-8B1BE2EC763A}" ref="A2:P333" tableId="0">
      <columnFilter colId="10">
        <filter colId="10">
          <x:filters blank="1"/>
        </filter>
      </columnFilter>
    </nsvFilter>
  </namedSheetView>
  <namedSheetView name="Brandon R." id="{65049A01-E642-4E46-B96B-9D9053C74EF9}">
    <nsvFilter filterId="{ADDAE901-E383-4BAF-9F73-8B1BE2EC763A}" ref="A2:P333" tableId="0"/>
  </namedSheetView>
</namedSheetView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61"/>
  <sheetViews>
    <sheetView showGridLines="0" tabSelected="1" zoomScale="90" zoomScaleNormal="90" workbookViewId="0">
      <pane xSplit="7" ySplit="2" topLeftCell="H3" activePane="bottomRight" state="frozen"/>
      <selection pane="topRight" activeCell="H1" sqref="H1"/>
      <selection pane="bottomLeft" activeCell="A3" sqref="A3"/>
      <selection pane="bottomRight" activeCell="A3" sqref="A3"/>
    </sheetView>
  </sheetViews>
  <sheetFormatPr defaultColWidth="12.625" defaultRowHeight="14.25" outlineLevelRow="1" x14ac:dyDescent="0.2"/>
  <cols>
    <col min="1" max="1" width="7.875" style="6" customWidth="1"/>
    <col min="2" max="2" width="9" style="10" customWidth="1"/>
    <col min="3" max="3" width="6.375" style="13" customWidth="1"/>
    <col min="4" max="4" width="10" style="9" customWidth="1"/>
    <col min="5" max="5" width="8" style="10" customWidth="1"/>
    <col min="6" max="6" width="12.125" style="10" customWidth="1"/>
    <col min="7" max="7" width="61.625" style="33" customWidth="1"/>
    <col min="8" max="8" width="18.375" style="33" customWidth="1"/>
    <col min="9" max="9" width="9.875" style="10" bestFit="1" customWidth="1"/>
    <col min="10" max="10" width="21.875" style="10" customWidth="1"/>
    <col min="11" max="11" width="17.375" style="10" customWidth="1"/>
    <col min="12" max="12" width="22.625" style="9" customWidth="1"/>
    <col min="13" max="13" width="16.625" style="9" customWidth="1"/>
    <col min="14" max="16" width="16.875" style="33" customWidth="1"/>
    <col min="17" max="22" width="12.625" style="4" customWidth="1"/>
    <col min="23" max="16384" width="12.625" style="4"/>
  </cols>
  <sheetData>
    <row r="1" spans="1:22" ht="15" outlineLevel="1" x14ac:dyDescent="0.2">
      <c r="A1" s="1"/>
      <c r="B1" s="2"/>
      <c r="C1" s="11"/>
      <c r="D1" s="3"/>
      <c r="E1" s="1"/>
      <c r="F1" s="49"/>
      <c r="G1" s="22"/>
      <c r="H1" s="22"/>
      <c r="I1" s="35"/>
      <c r="J1" s="40"/>
      <c r="K1" s="1"/>
      <c r="L1" s="22"/>
      <c r="M1" s="22"/>
      <c r="N1" s="23"/>
      <c r="O1" s="23"/>
      <c r="P1" s="23"/>
    </row>
    <row r="2" spans="1:22" ht="25.5" outlineLevel="1" x14ac:dyDescent="0.2">
      <c r="A2" s="14" t="s">
        <v>0</v>
      </c>
      <c r="B2" s="14" t="s">
        <v>1</v>
      </c>
      <c r="C2" s="15" t="s">
        <v>2</v>
      </c>
      <c r="D2" s="14" t="s">
        <v>3</v>
      </c>
      <c r="E2" s="14" t="s">
        <v>4</v>
      </c>
      <c r="F2" s="50" t="s">
        <v>5</v>
      </c>
      <c r="G2" s="16" t="s">
        <v>6</v>
      </c>
      <c r="H2" s="16" t="s">
        <v>7</v>
      </c>
      <c r="I2" s="17" t="s">
        <v>8</v>
      </c>
      <c r="J2" s="17" t="s">
        <v>9</v>
      </c>
      <c r="K2" s="16" t="s">
        <v>10</v>
      </c>
      <c r="L2" s="16" t="s">
        <v>11</v>
      </c>
      <c r="M2" s="16" t="s">
        <v>12</v>
      </c>
      <c r="N2" s="18" t="s">
        <v>13</v>
      </c>
      <c r="O2" s="19" t="s">
        <v>14</v>
      </c>
      <c r="P2" s="19" t="s">
        <v>15</v>
      </c>
      <c r="Q2" s="5"/>
      <c r="R2" s="5"/>
      <c r="S2" s="5"/>
      <c r="T2" s="5"/>
      <c r="U2" s="5"/>
      <c r="V2" s="5"/>
    </row>
    <row r="3" spans="1:22" ht="51" outlineLevel="1" x14ac:dyDescent="0.2">
      <c r="A3" s="6">
        <v>1</v>
      </c>
      <c r="B3" s="6" t="s">
        <v>16</v>
      </c>
      <c r="C3" s="12" t="s">
        <v>17</v>
      </c>
      <c r="D3" s="8" t="s">
        <v>18</v>
      </c>
      <c r="E3" s="6">
        <v>1</v>
      </c>
      <c r="F3" s="39" t="str">
        <f t="shared" ref="F3:F44" si="0">D3&amp;"."&amp;E3</f>
        <v>CalPA-35.1</v>
      </c>
      <c r="G3" s="24" t="s">
        <v>19</v>
      </c>
      <c r="H3" s="24" t="s">
        <v>20</v>
      </c>
      <c r="I3" s="21">
        <v>44211</v>
      </c>
      <c r="J3" s="21">
        <v>44236</v>
      </c>
      <c r="K3" s="21">
        <v>44236</v>
      </c>
      <c r="L3" s="26"/>
      <c r="M3" s="7"/>
      <c r="N3" s="7" t="str">
        <f>O3&amp;": "&amp;P3</f>
        <v>Utility Relationships: Supplied power</v>
      </c>
      <c r="O3" s="7" t="s">
        <v>22</v>
      </c>
      <c r="P3" s="7" t="s">
        <v>23</v>
      </c>
    </row>
    <row r="4" spans="1:22" ht="102" outlineLevel="1" x14ac:dyDescent="0.2">
      <c r="A4" s="6">
        <f t="shared" ref="A4:A67" si="1">A3+1</f>
        <v>2</v>
      </c>
      <c r="B4" s="6" t="s">
        <v>16</v>
      </c>
      <c r="C4" s="12" t="s">
        <v>17</v>
      </c>
      <c r="D4" s="8" t="s">
        <v>18</v>
      </c>
      <c r="E4" s="6">
        <v>2</v>
      </c>
      <c r="F4" s="39" t="str">
        <f t="shared" si="0"/>
        <v>CalPA-35.2</v>
      </c>
      <c r="G4" s="24" t="s">
        <v>24</v>
      </c>
      <c r="H4" s="24" t="s">
        <v>20</v>
      </c>
      <c r="I4" s="21">
        <v>44211</v>
      </c>
      <c r="J4" s="21">
        <v>44236</v>
      </c>
      <c r="K4" s="21">
        <v>44236</v>
      </c>
      <c r="L4" s="26"/>
      <c r="M4" s="7"/>
      <c r="N4" s="7" t="str">
        <f t="shared" ref="N4:N67" si="2">O4&amp;": "&amp;P4</f>
        <v>Utility Relationships: PSPS Coordination</v>
      </c>
      <c r="O4" s="7" t="s">
        <v>22</v>
      </c>
      <c r="P4" s="7" t="s">
        <v>25</v>
      </c>
    </row>
    <row r="5" spans="1:22" ht="216.75" outlineLevel="1" x14ac:dyDescent="0.2">
      <c r="A5" s="6">
        <f t="shared" si="1"/>
        <v>3</v>
      </c>
      <c r="B5" s="6" t="s">
        <v>16</v>
      </c>
      <c r="C5" s="12" t="s">
        <v>17</v>
      </c>
      <c r="D5" s="8" t="s">
        <v>18</v>
      </c>
      <c r="E5" s="6">
        <v>3</v>
      </c>
      <c r="F5" s="39" t="str">
        <f t="shared" si="0"/>
        <v>CalPA-35.3</v>
      </c>
      <c r="G5" s="24" t="s">
        <v>26</v>
      </c>
      <c r="H5" s="24" t="s">
        <v>20</v>
      </c>
      <c r="I5" s="21">
        <v>44211</v>
      </c>
      <c r="J5" s="21">
        <v>44236</v>
      </c>
      <c r="K5" s="21">
        <v>44236</v>
      </c>
      <c r="L5" s="26"/>
      <c r="M5" s="7"/>
      <c r="N5" s="7" t="str">
        <f t="shared" si="2"/>
        <v>Risk Modeling: Granularity</v>
      </c>
      <c r="O5" s="7" t="s">
        <v>27</v>
      </c>
      <c r="P5" s="7" t="s">
        <v>28</v>
      </c>
    </row>
    <row r="6" spans="1:22" ht="409.5" outlineLevel="1" x14ac:dyDescent="0.2">
      <c r="A6" s="6">
        <f t="shared" si="1"/>
        <v>4</v>
      </c>
      <c r="B6" s="6" t="s">
        <v>16</v>
      </c>
      <c r="C6" s="12" t="s">
        <v>17</v>
      </c>
      <c r="D6" s="8" t="s">
        <v>18</v>
      </c>
      <c r="E6" s="6">
        <v>4</v>
      </c>
      <c r="F6" s="39" t="str">
        <f t="shared" si="0"/>
        <v>CalPA-35.4</v>
      </c>
      <c r="G6" s="24" t="s">
        <v>29</v>
      </c>
      <c r="H6" s="24" t="s">
        <v>20</v>
      </c>
      <c r="I6" s="21">
        <v>44211</v>
      </c>
      <c r="J6" s="21">
        <v>44239</v>
      </c>
      <c r="K6" s="21">
        <v>44239</v>
      </c>
      <c r="L6" s="26">
        <v>1</v>
      </c>
      <c r="M6" s="7"/>
      <c r="N6" s="7" t="str">
        <f t="shared" si="2"/>
        <v>Distribution Circuit : Work Performed</v>
      </c>
      <c r="O6" s="7" t="s">
        <v>30</v>
      </c>
      <c r="P6" s="7" t="s">
        <v>31</v>
      </c>
    </row>
    <row r="7" spans="1:22" ht="51" outlineLevel="1" x14ac:dyDescent="0.2">
      <c r="A7" s="6">
        <f t="shared" si="1"/>
        <v>5</v>
      </c>
      <c r="B7" s="6" t="s">
        <v>16</v>
      </c>
      <c r="C7" s="12" t="s">
        <v>17</v>
      </c>
      <c r="D7" s="8" t="s">
        <v>18</v>
      </c>
      <c r="E7" s="6">
        <v>5</v>
      </c>
      <c r="F7" s="39" t="str">
        <f t="shared" si="0"/>
        <v>CalPA-35.5</v>
      </c>
      <c r="G7" s="24" t="s">
        <v>32</v>
      </c>
      <c r="H7" s="24" t="s">
        <v>20</v>
      </c>
      <c r="I7" s="21">
        <v>44211</v>
      </c>
      <c r="J7" s="21">
        <v>44239</v>
      </c>
      <c r="K7" s="21">
        <v>44239</v>
      </c>
      <c r="L7" s="26"/>
      <c r="M7" s="7"/>
      <c r="N7" s="7" t="str">
        <f t="shared" si="2"/>
        <v>Transmission Circuit: Work Performed</v>
      </c>
      <c r="O7" s="7" t="s">
        <v>33</v>
      </c>
      <c r="P7" s="7" t="s">
        <v>31</v>
      </c>
    </row>
    <row r="8" spans="1:22" ht="178.5" outlineLevel="1" x14ac:dyDescent="0.2">
      <c r="A8" s="6">
        <f t="shared" si="1"/>
        <v>6</v>
      </c>
      <c r="B8" s="6" t="s">
        <v>16</v>
      </c>
      <c r="C8" s="12" t="s">
        <v>17</v>
      </c>
      <c r="D8" s="8" t="s">
        <v>18</v>
      </c>
      <c r="E8" s="6" t="s">
        <v>34</v>
      </c>
      <c r="F8" s="39" t="str">
        <f t="shared" si="0"/>
        <v>CalPA-35.6A</v>
      </c>
      <c r="G8" s="24" t="s">
        <v>35</v>
      </c>
      <c r="H8" s="24" t="s">
        <v>20</v>
      </c>
      <c r="I8" s="21">
        <v>44211</v>
      </c>
      <c r="J8" s="21">
        <v>44239</v>
      </c>
      <c r="K8" s="21">
        <v>44239</v>
      </c>
      <c r="L8" s="26"/>
      <c r="M8" s="7"/>
      <c r="N8" s="7" t="str">
        <f t="shared" si="2"/>
        <v>Wildfire Risk Levels: Work Planning</v>
      </c>
      <c r="O8" s="7" t="s">
        <v>36</v>
      </c>
      <c r="P8" s="7" t="s">
        <v>37</v>
      </c>
    </row>
    <row r="9" spans="1:22" ht="178.5" outlineLevel="1" x14ac:dyDescent="0.2">
      <c r="A9" s="6">
        <f t="shared" si="1"/>
        <v>7</v>
      </c>
      <c r="B9" s="6" t="s">
        <v>16</v>
      </c>
      <c r="C9" s="12" t="s">
        <v>17</v>
      </c>
      <c r="D9" s="8" t="s">
        <v>18</v>
      </c>
      <c r="E9" s="6" t="s">
        <v>38</v>
      </c>
      <c r="F9" s="39" t="str">
        <f t="shared" si="0"/>
        <v>CalPA-35.6B</v>
      </c>
      <c r="G9" s="24" t="s">
        <v>35</v>
      </c>
      <c r="H9" s="24" t="s">
        <v>20</v>
      </c>
      <c r="I9" s="21">
        <v>44211</v>
      </c>
      <c r="J9" s="21">
        <v>44239</v>
      </c>
      <c r="K9" s="21">
        <v>44239</v>
      </c>
      <c r="L9" s="26"/>
      <c r="M9" s="7"/>
      <c r="N9" s="7" t="str">
        <f t="shared" si="2"/>
        <v>Wildfire Risk Levels: Work Planning</v>
      </c>
      <c r="O9" s="7" t="s">
        <v>36</v>
      </c>
      <c r="P9" s="7" t="s">
        <v>37</v>
      </c>
    </row>
    <row r="10" spans="1:22" ht="178.5" outlineLevel="1" x14ac:dyDescent="0.2">
      <c r="A10" s="6">
        <f t="shared" si="1"/>
        <v>8</v>
      </c>
      <c r="B10" s="6" t="s">
        <v>16</v>
      </c>
      <c r="C10" s="12" t="s">
        <v>17</v>
      </c>
      <c r="D10" s="8" t="s">
        <v>18</v>
      </c>
      <c r="E10" s="6" t="s">
        <v>39</v>
      </c>
      <c r="F10" s="39" t="str">
        <f t="shared" si="0"/>
        <v>CalPA-35.6C</v>
      </c>
      <c r="G10" s="24" t="s">
        <v>35</v>
      </c>
      <c r="H10" s="24" t="s">
        <v>20</v>
      </c>
      <c r="I10" s="21">
        <v>44211</v>
      </c>
      <c r="J10" s="21">
        <v>44239</v>
      </c>
      <c r="K10" s="21">
        <v>44239</v>
      </c>
      <c r="L10" s="26"/>
      <c r="M10" s="7"/>
      <c r="N10" s="7" t="str">
        <f t="shared" si="2"/>
        <v>Wildfire Risk Levels: Work Planning</v>
      </c>
      <c r="O10" s="7" t="s">
        <v>36</v>
      </c>
      <c r="P10" s="7" t="s">
        <v>37</v>
      </c>
    </row>
    <row r="11" spans="1:22" ht="178.5" outlineLevel="1" x14ac:dyDescent="0.2">
      <c r="A11" s="6">
        <f t="shared" si="1"/>
        <v>9</v>
      </c>
      <c r="B11" s="6" t="s">
        <v>16</v>
      </c>
      <c r="C11" s="12" t="s">
        <v>17</v>
      </c>
      <c r="D11" s="8" t="s">
        <v>18</v>
      </c>
      <c r="E11" s="6" t="s">
        <v>40</v>
      </c>
      <c r="F11" s="39" t="str">
        <f t="shared" si="0"/>
        <v>CalPA-35.6D</v>
      </c>
      <c r="G11" s="24" t="s">
        <v>35</v>
      </c>
      <c r="H11" s="24" t="s">
        <v>20</v>
      </c>
      <c r="I11" s="21">
        <v>44211</v>
      </c>
      <c r="J11" s="21">
        <v>44239</v>
      </c>
      <c r="K11" s="21">
        <v>44239</v>
      </c>
      <c r="L11" s="26"/>
      <c r="M11" s="7"/>
      <c r="N11" s="7" t="str">
        <f t="shared" si="2"/>
        <v>Wildfire Risk Levels: Work Planning</v>
      </c>
      <c r="O11" s="7" t="s">
        <v>36</v>
      </c>
      <c r="P11" s="7" t="s">
        <v>37</v>
      </c>
    </row>
    <row r="12" spans="1:22" ht="178.5" outlineLevel="1" x14ac:dyDescent="0.2">
      <c r="A12" s="6">
        <f t="shared" si="1"/>
        <v>10</v>
      </c>
      <c r="B12" s="6" t="s">
        <v>16</v>
      </c>
      <c r="C12" s="12" t="s">
        <v>17</v>
      </c>
      <c r="D12" s="8" t="s">
        <v>18</v>
      </c>
      <c r="E12" s="6" t="s">
        <v>41</v>
      </c>
      <c r="F12" s="39" t="str">
        <f t="shared" si="0"/>
        <v>CalPA-35.6E</v>
      </c>
      <c r="G12" s="24" t="s">
        <v>35</v>
      </c>
      <c r="H12" s="24" t="s">
        <v>20</v>
      </c>
      <c r="I12" s="21">
        <v>44211</v>
      </c>
      <c r="J12" s="21">
        <v>44239</v>
      </c>
      <c r="K12" s="21">
        <v>44239</v>
      </c>
      <c r="L12" s="26"/>
      <c r="M12" s="7"/>
      <c r="N12" s="7" t="str">
        <f t="shared" si="2"/>
        <v>Wildfire Risk Levels: Work Planning</v>
      </c>
      <c r="O12" s="7" t="s">
        <v>36</v>
      </c>
      <c r="P12" s="7" t="s">
        <v>37</v>
      </c>
    </row>
    <row r="13" spans="1:22" ht="178.5" outlineLevel="1" x14ac:dyDescent="0.2">
      <c r="A13" s="6">
        <f t="shared" si="1"/>
        <v>11</v>
      </c>
      <c r="B13" s="6" t="s">
        <v>16</v>
      </c>
      <c r="C13" s="12" t="s">
        <v>17</v>
      </c>
      <c r="D13" s="8" t="s">
        <v>18</v>
      </c>
      <c r="E13" s="6" t="s">
        <v>42</v>
      </c>
      <c r="F13" s="39" t="str">
        <f t="shared" si="0"/>
        <v>CalPA-35.6F</v>
      </c>
      <c r="G13" s="24" t="s">
        <v>35</v>
      </c>
      <c r="H13" s="24" t="s">
        <v>20</v>
      </c>
      <c r="I13" s="21">
        <v>44211</v>
      </c>
      <c r="J13" s="21">
        <v>44239</v>
      </c>
      <c r="K13" s="21">
        <v>44239</v>
      </c>
      <c r="L13" s="26"/>
      <c r="M13" s="7"/>
      <c r="N13" s="7" t="str">
        <f t="shared" si="2"/>
        <v>Wildfire Risk Levels: Work Planning</v>
      </c>
      <c r="O13" s="7" t="s">
        <v>36</v>
      </c>
      <c r="P13" s="7" t="s">
        <v>37</v>
      </c>
    </row>
    <row r="14" spans="1:22" ht="178.5" outlineLevel="1" x14ac:dyDescent="0.2">
      <c r="A14" s="6">
        <f t="shared" si="1"/>
        <v>12</v>
      </c>
      <c r="B14" s="6" t="s">
        <v>16</v>
      </c>
      <c r="C14" s="12" t="s">
        <v>17</v>
      </c>
      <c r="D14" s="8" t="s">
        <v>18</v>
      </c>
      <c r="E14" s="6" t="s">
        <v>43</v>
      </c>
      <c r="F14" s="39" t="str">
        <f t="shared" si="0"/>
        <v>CalPA-35.6G</v>
      </c>
      <c r="G14" s="24" t="s">
        <v>35</v>
      </c>
      <c r="H14" s="24" t="s">
        <v>20</v>
      </c>
      <c r="I14" s="21">
        <v>44211</v>
      </c>
      <c r="J14" s="21">
        <v>44239</v>
      </c>
      <c r="K14" s="21">
        <v>44239</v>
      </c>
      <c r="L14" s="26"/>
      <c r="M14" s="7"/>
      <c r="N14" s="7" t="str">
        <f t="shared" si="2"/>
        <v>Wildfire Risk Levels: Work Planning</v>
      </c>
      <c r="O14" s="7" t="s">
        <v>36</v>
      </c>
      <c r="P14" s="7" t="s">
        <v>37</v>
      </c>
    </row>
    <row r="15" spans="1:22" ht="178.5" outlineLevel="1" x14ac:dyDescent="0.2">
      <c r="A15" s="6">
        <f t="shared" si="1"/>
        <v>13</v>
      </c>
      <c r="B15" s="6" t="s">
        <v>16</v>
      </c>
      <c r="C15" s="12" t="s">
        <v>17</v>
      </c>
      <c r="D15" s="8" t="s">
        <v>18</v>
      </c>
      <c r="E15" s="6" t="s">
        <v>44</v>
      </c>
      <c r="F15" s="39" t="str">
        <f t="shared" si="0"/>
        <v>CalPA-35.6H</v>
      </c>
      <c r="G15" s="24" t="s">
        <v>35</v>
      </c>
      <c r="H15" s="24" t="s">
        <v>20</v>
      </c>
      <c r="I15" s="21">
        <v>44211</v>
      </c>
      <c r="J15" s="21">
        <v>44239</v>
      </c>
      <c r="K15" s="21">
        <v>44239</v>
      </c>
      <c r="L15" s="26"/>
      <c r="M15" s="7"/>
      <c r="N15" s="7" t="str">
        <f t="shared" si="2"/>
        <v>Wildfire Risk Levels: Work Planning</v>
      </c>
      <c r="O15" s="7" t="s">
        <v>36</v>
      </c>
      <c r="P15" s="7" t="s">
        <v>37</v>
      </c>
    </row>
    <row r="16" spans="1:22" ht="178.5" outlineLevel="1" x14ac:dyDescent="0.2">
      <c r="A16" s="6">
        <f t="shared" si="1"/>
        <v>14</v>
      </c>
      <c r="B16" s="6" t="s">
        <v>16</v>
      </c>
      <c r="C16" s="12" t="s">
        <v>17</v>
      </c>
      <c r="D16" s="8" t="s">
        <v>18</v>
      </c>
      <c r="E16" s="6" t="s">
        <v>45</v>
      </c>
      <c r="F16" s="39" t="str">
        <f t="shared" si="0"/>
        <v>CalPA-35.6I</v>
      </c>
      <c r="G16" s="24" t="s">
        <v>35</v>
      </c>
      <c r="H16" s="24" t="s">
        <v>20</v>
      </c>
      <c r="I16" s="21">
        <v>44211</v>
      </c>
      <c r="J16" s="21">
        <v>44239</v>
      </c>
      <c r="K16" s="21">
        <v>44239</v>
      </c>
      <c r="L16" s="26"/>
      <c r="M16" s="7"/>
      <c r="N16" s="7" t="str">
        <f t="shared" si="2"/>
        <v>Wildfire Risk Levels: Work Planning</v>
      </c>
      <c r="O16" s="7" t="s">
        <v>36</v>
      </c>
      <c r="P16" s="7" t="s">
        <v>37</v>
      </c>
    </row>
    <row r="17" spans="1:16" ht="178.5" outlineLevel="1" x14ac:dyDescent="0.2">
      <c r="A17" s="6">
        <f t="shared" si="1"/>
        <v>15</v>
      </c>
      <c r="B17" s="6" t="s">
        <v>16</v>
      </c>
      <c r="C17" s="12" t="s">
        <v>17</v>
      </c>
      <c r="D17" s="8" t="s">
        <v>18</v>
      </c>
      <c r="E17" s="6" t="s">
        <v>46</v>
      </c>
      <c r="F17" s="39" t="str">
        <f t="shared" si="0"/>
        <v>CalPA-35.6J</v>
      </c>
      <c r="G17" s="24" t="s">
        <v>35</v>
      </c>
      <c r="H17" s="24" t="s">
        <v>20</v>
      </c>
      <c r="I17" s="21">
        <v>44211</v>
      </c>
      <c r="J17" s="21">
        <v>44239</v>
      </c>
      <c r="K17" s="21">
        <v>44239</v>
      </c>
      <c r="L17" s="26"/>
      <c r="M17" s="7"/>
      <c r="N17" s="7" t="str">
        <f t="shared" si="2"/>
        <v>Wildfire Risk Levels: Work Planning</v>
      </c>
      <c r="O17" s="7" t="s">
        <v>36</v>
      </c>
      <c r="P17" s="7" t="s">
        <v>37</v>
      </c>
    </row>
    <row r="18" spans="1:16" ht="178.5" outlineLevel="1" x14ac:dyDescent="0.2">
      <c r="A18" s="6">
        <f t="shared" si="1"/>
        <v>16</v>
      </c>
      <c r="B18" s="6" t="s">
        <v>16</v>
      </c>
      <c r="C18" s="12" t="s">
        <v>17</v>
      </c>
      <c r="D18" s="8" t="s">
        <v>18</v>
      </c>
      <c r="E18" s="6" t="s">
        <v>47</v>
      </c>
      <c r="F18" s="39" t="str">
        <f t="shared" si="0"/>
        <v>CalPA-35.6K</v>
      </c>
      <c r="G18" s="24" t="s">
        <v>35</v>
      </c>
      <c r="H18" s="24" t="s">
        <v>20</v>
      </c>
      <c r="I18" s="21">
        <v>44211</v>
      </c>
      <c r="J18" s="21">
        <v>44239</v>
      </c>
      <c r="K18" s="21">
        <v>44239</v>
      </c>
      <c r="L18" s="26"/>
      <c r="M18" s="7"/>
      <c r="N18" s="7" t="str">
        <f t="shared" si="2"/>
        <v>Wildfire Risk Levels: Work Planning</v>
      </c>
      <c r="O18" s="7" t="s">
        <v>36</v>
      </c>
      <c r="P18" s="7" t="s">
        <v>37</v>
      </c>
    </row>
    <row r="19" spans="1:16" ht="140.25" outlineLevel="1" x14ac:dyDescent="0.2">
      <c r="A19" s="6">
        <f t="shared" si="1"/>
        <v>17</v>
      </c>
      <c r="B19" s="6" t="s">
        <v>16</v>
      </c>
      <c r="C19" s="12" t="s">
        <v>17</v>
      </c>
      <c r="D19" s="8" t="s">
        <v>18</v>
      </c>
      <c r="E19" s="6">
        <v>7</v>
      </c>
      <c r="F19" s="39" t="str">
        <f t="shared" si="0"/>
        <v>CalPA-35.7</v>
      </c>
      <c r="G19" s="24" t="s">
        <v>48</v>
      </c>
      <c r="H19" s="24" t="s">
        <v>20</v>
      </c>
      <c r="I19" s="21">
        <v>44211</v>
      </c>
      <c r="J19" s="21">
        <v>44239</v>
      </c>
      <c r="K19" s="21">
        <v>44239</v>
      </c>
      <c r="L19" s="26"/>
      <c r="M19" s="7"/>
      <c r="N19" s="7" t="str">
        <f t="shared" si="2"/>
        <v>Distribution Circuit : Work Performed</v>
      </c>
      <c r="O19" s="7" t="s">
        <v>30</v>
      </c>
      <c r="P19" s="7" t="s">
        <v>31</v>
      </c>
    </row>
    <row r="20" spans="1:16" ht="140.25" outlineLevel="1" x14ac:dyDescent="0.2">
      <c r="A20" s="6">
        <f t="shared" si="1"/>
        <v>18</v>
      </c>
      <c r="B20" s="6" t="s">
        <v>16</v>
      </c>
      <c r="C20" s="12" t="s">
        <v>17</v>
      </c>
      <c r="D20" s="8" t="s">
        <v>18</v>
      </c>
      <c r="E20" s="6">
        <v>8</v>
      </c>
      <c r="F20" s="39" t="str">
        <f t="shared" si="0"/>
        <v>CalPA-35.8</v>
      </c>
      <c r="G20" s="24" t="s">
        <v>49</v>
      </c>
      <c r="H20" s="24" t="s">
        <v>20</v>
      </c>
      <c r="I20" s="21">
        <v>44211</v>
      </c>
      <c r="J20" s="21">
        <v>44239</v>
      </c>
      <c r="K20" s="21">
        <v>44239</v>
      </c>
      <c r="L20" s="26"/>
      <c r="M20" s="7"/>
      <c r="N20" s="7" t="str">
        <f t="shared" si="2"/>
        <v>Transmission Circuit: Work Performed</v>
      </c>
      <c r="O20" s="7" t="s">
        <v>33</v>
      </c>
      <c r="P20" s="7" t="s">
        <v>31</v>
      </c>
    </row>
    <row r="21" spans="1:16" ht="114.75" outlineLevel="1" x14ac:dyDescent="0.2">
      <c r="A21" s="6">
        <f t="shared" si="1"/>
        <v>19</v>
      </c>
      <c r="B21" s="6" t="s">
        <v>16</v>
      </c>
      <c r="C21" s="12" t="s">
        <v>17</v>
      </c>
      <c r="D21" s="8" t="s">
        <v>18</v>
      </c>
      <c r="E21" s="6">
        <v>9</v>
      </c>
      <c r="F21" s="39" t="str">
        <f t="shared" si="0"/>
        <v>CalPA-35.9</v>
      </c>
      <c r="G21" s="24" t="s">
        <v>50</v>
      </c>
      <c r="H21" s="24" t="s">
        <v>20</v>
      </c>
      <c r="I21" s="21">
        <v>44211</v>
      </c>
      <c r="J21" s="21">
        <v>44236</v>
      </c>
      <c r="K21" s="21">
        <v>44236</v>
      </c>
      <c r="L21" s="26"/>
      <c r="M21" s="7"/>
      <c r="N21" s="7" t="str">
        <f t="shared" si="2"/>
        <v>PSPS Modeling: Granularity</v>
      </c>
      <c r="O21" s="7" t="s">
        <v>51</v>
      </c>
      <c r="P21" s="7" t="s">
        <v>28</v>
      </c>
    </row>
    <row r="22" spans="1:16" ht="89.25" outlineLevel="1" x14ac:dyDescent="0.2">
      <c r="A22" s="6">
        <f t="shared" si="1"/>
        <v>20</v>
      </c>
      <c r="B22" s="6" t="s">
        <v>16</v>
      </c>
      <c r="C22" s="12" t="s">
        <v>17</v>
      </c>
      <c r="D22" s="8" t="s">
        <v>18</v>
      </c>
      <c r="E22" s="6">
        <v>10</v>
      </c>
      <c r="F22" s="39" t="str">
        <f t="shared" si="0"/>
        <v>CalPA-35.10</v>
      </c>
      <c r="G22" s="24" t="s">
        <v>52</v>
      </c>
      <c r="H22" s="24" t="s">
        <v>20</v>
      </c>
      <c r="I22" s="21">
        <v>44211</v>
      </c>
      <c r="J22" s="21">
        <v>44236</v>
      </c>
      <c r="K22" s="21">
        <v>44236</v>
      </c>
      <c r="L22" s="26"/>
      <c r="M22" s="7"/>
      <c r="N22" s="7" t="str">
        <f t="shared" si="2"/>
        <v>WMP Section 5.3: Plan Program Targets</v>
      </c>
      <c r="O22" s="7" t="s">
        <v>53</v>
      </c>
      <c r="P22" s="7" t="s">
        <v>54</v>
      </c>
    </row>
    <row r="23" spans="1:16" ht="102" outlineLevel="1" x14ac:dyDescent="0.2">
      <c r="A23" s="6">
        <f t="shared" si="1"/>
        <v>21</v>
      </c>
      <c r="B23" s="6" t="s">
        <v>16</v>
      </c>
      <c r="C23" s="12" t="s">
        <v>17</v>
      </c>
      <c r="D23" s="8" t="s">
        <v>18</v>
      </c>
      <c r="E23" s="6">
        <v>11</v>
      </c>
      <c r="F23" s="39" t="str">
        <f t="shared" si="0"/>
        <v>CalPA-35.11</v>
      </c>
      <c r="G23" s="24" t="s">
        <v>55</v>
      </c>
      <c r="H23" s="24" t="s">
        <v>20</v>
      </c>
      <c r="I23" s="21">
        <v>44211</v>
      </c>
      <c r="J23" s="21">
        <v>44236</v>
      </c>
      <c r="K23" s="21">
        <v>44236</v>
      </c>
      <c r="L23" s="26">
        <v>1</v>
      </c>
      <c r="M23" s="7"/>
      <c r="N23" s="7" t="str">
        <f t="shared" si="2"/>
        <v>WMP Section 7.3.1: Financial Data</v>
      </c>
      <c r="O23" s="7" t="s">
        <v>56</v>
      </c>
      <c r="P23" s="7" t="s">
        <v>57</v>
      </c>
    </row>
    <row r="24" spans="1:16" ht="76.5" outlineLevel="1" x14ac:dyDescent="0.2">
      <c r="A24" s="6">
        <f t="shared" si="1"/>
        <v>22</v>
      </c>
      <c r="B24" s="6" t="s">
        <v>16</v>
      </c>
      <c r="C24" s="12" t="s">
        <v>17</v>
      </c>
      <c r="D24" s="8" t="s">
        <v>18</v>
      </c>
      <c r="E24" s="6">
        <v>12</v>
      </c>
      <c r="F24" s="39" t="str">
        <f t="shared" si="0"/>
        <v>CalPA-35.12</v>
      </c>
      <c r="G24" s="24" t="s">
        <v>58</v>
      </c>
      <c r="H24" s="24" t="s">
        <v>20</v>
      </c>
      <c r="I24" s="21">
        <v>44211</v>
      </c>
      <c r="J24" s="21">
        <v>44236</v>
      </c>
      <c r="K24" s="21">
        <v>44236</v>
      </c>
      <c r="L24" s="27">
        <v>9</v>
      </c>
      <c r="M24" s="7" t="s">
        <v>21</v>
      </c>
      <c r="N24" s="7" t="str">
        <f t="shared" si="2"/>
        <v>WMP Activities: QA/QC Reports</v>
      </c>
      <c r="O24" s="7" t="s">
        <v>59</v>
      </c>
      <c r="P24" s="7" t="s">
        <v>60</v>
      </c>
    </row>
    <row r="25" spans="1:16" ht="140.25" outlineLevel="1" x14ac:dyDescent="0.2">
      <c r="A25" s="6">
        <f t="shared" si="1"/>
        <v>23</v>
      </c>
      <c r="B25" s="6" t="s">
        <v>16</v>
      </c>
      <c r="C25" s="12" t="s">
        <v>17</v>
      </c>
      <c r="D25" s="8" t="s">
        <v>18</v>
      </c>
      <c r="E25" s="6">
        <v>13</v>
      </c>
      <c r="F25" s="39" t="str">
        <f t="shared" si="0"/>
        <v>CalPA-35.13</v>
      </c>
      <c r="G25" s="24" t="s">
        <v>61</v>
      </c>
      <c r="H25" s="24" t="s">
        <v>20</v>
      </c>
      <c r="I25" s="21">
        <v>44211</v>
      </c>
      <c r="J25" s="21">
        <v>44236</v>
      </c>
      <c r="K25" s="21">
        <v>44236</v>
      </c>
      <c r="L25" s="26">
        <v>1</v>
      </c>
      <c r="M25" s="7" t="s">
        <v>21</v>
      </c>
      <c r="N25" s="7" t="str">
        <f t="shared" si="2"/>
        <v>WSD Compliance Branch: Audit Reports</v>
      </c>
      <c r="O25" s="7" t="s">
        <v>62</v>
      </c>
      <c r="P25" s="7" t="s">
        <v>63</v>
      </c>
    </row>
    <row r="26" spans="1:16" ht="165.75" outlineLevel="1" x14ac:dyDescent="0.2">
      <c r="A26" s="6">
        <f t="shared" si="1"/>
        <v>24</v>
      </c>
      <c r="B26" s="6" t="s">
        <v>16</v>
      </c>
      <c r="C26" s="12" t="s">
        <v>64</v>
      </c>
      <c r="D26" s="8" t="s">
        <v>65</v>
      </c>
      <c r="E26" s="6">
        <v>1</v>
      </c>
      <c r="F26" s="39" t="str">
        <f t="shared" si="0"/>
        <v>CalPA-36.1</v>
      </c>
      <c r="G26" s="24" t="s">
        <v>66</v>
      </c>
      <c r="H26" s="24" t="s">
        <v>67</v>
      </c>
      <c r="I26" s="21">
        <v>44216</v>
      </c>
      <c r="J26" s="21">
        <v>44232</v>
      </c>
      <c r="K26" s="21">
        <v>44231</v>
      </c>
      <c r="L26" s="26"/>
      <c r="M26" s="7"/>
      <c r="N26" s="7" t="str">
        <f t="shared" si="2"/>
        <v>Inspections: Transmission</v>
      </c>
      <c r="O26" s="7" t="s">
        <v>68</v>
      </c>
      <c r="P26" s="7" t="s">
        <v>69</v>
      </c>
    </row>
    <row r="27" spans="1:16" ht="165.75" outlineLevel="1" x14ac:dyDescent="0.2">
      <c r="A27" s="6">
        <f t="shared" si="1"/>
        <v>25</v>
      </c>
      <c r="B27" s="6" t="s">
        <v>16</v>
      </c>
      <c r="C27" s="12" t="s">
        <v>64</v>
      </c>
      <c r="D27" s="8" t="s">
        <v>65</v>
      </c>
      <c r="E27" s="6">
        <v>2</v>
      </c>
      <c r="F27" s="39" t="str">
        <f t="shared" si="0"/>
        <v>CalPA-36.2</v>
      </c>
      <c r="G27" s="24" t="s">
        <v>70</v>
      </c>
      <c r="H27" s="24" t="s">
        <v>67</v>
      </c>
      <c r="I27" s="21">
        <v>44216</v>
      </c>
      <c r="J27" s="21">
        <v>44232</v>
      </c>
      <c r="K27" s="21">
        <v>44231</v>
      </c>
      <c r="L27" s="26"/>
      <c r="M27" s="7"/>
      <c r="N27" s="7" t="str">
        <f t="shared" si="2"/>
        <v>Inspections: Drones</v>
      </c>
      <c r="O27" s="7" t="s">
        <v>68</v>
      </c>
      <c r="P27" s="7" t="s">
        <v>71</v>
      </c>
    </row>
    <row r="28" spans="1:16" ht="165.75" outlineLevel="1" x14ac:dyDescent="0.2">
      <c r="A28" s="6">
        <f t="shared" si="1"/>
        <v>26</v>
      </c>
      <c r="B28" s="6" t="s">
        <v>16</v>
      </c>
      <c r="C28" s="12" t="s">
        <v>64</v>
      </c>
      <c r="D28" s="8" t="s">
        <v>65</v>
      </c>
      <c r="E28" s="6">
        <v>3</v>
      </c>
      <c r="F28" s="39" t="str">
        <f t="shared" si="0"/>
        <v>CalPA-36.3</v>
      </c>
      <c r="G28" s="24" t="s">
        <v>72</v>
      </c>
      <c r="H28" s="24" t="s">
        <v>67</v>
      </c>
      <c r="I28" s="21">
        <v>44216</v>
      </c>
      <c r="J28" s="21">
        <v>44232</v>
      </c>
      <c r="K28" s="21">
        <v>44231</v>
      </c>
      <c r="L28" s="26"/>
      <c r="M28" s="7"/>
      <c r="N28" s="7" t="str">
        <f t="shared" si="2"/>
        <v>Inspections: Transmission</v>
      </c>
      <c r="O28" s="7" t="s">
        <v>68</v>
      </c>
      <c r="P28" s="7" t="s">
        <v>69</v>
      </c>
    </row>
    <row r="29" spans="1:16" ht="178.5" outlineLevel="1" x14ac:dyDescent="0.2">
      <c r="A29" s="6">
        <f t="shared" si="1"/>
        <v>27</v>
      </c>
      <c r="B29" s="6" t="s">
        <v>16</v>
      </c>
      <c r="C29" s="12" t="s">
        <v>64</v>
      </c>
      <c r="D29" s="8" t="s">
        <v>65</v>
      </c>
      <c r="E29" s="6">
        <v>4</v>
      </c>
      <c r="F29" s="39" t="str">
        <f t="shared" si="0"/>
        <v>CalPA-36.4</v>
      </c>
      <c r="G29" s="24" t="s">
        <v>73</v>
      </c>
      <c r="H29" s="24" t="s">
        <v>67</v>
      </c>
      <c r="I29" s="21">
        <v>44216</v>
      </c>
      <c r="J29" s="21">
        <v>44239</v>
      </c>
      <c r="K29" s="21">
        <v>44239</v>
      </c>
      <c r="L29" s="26"/>
      <c r="M29" s="7"/>
      <c r="N29" s="7" t="str">
        <f t="shared" si="2"/>
        <v>Inspections: Transmission</v>
      </c>
      <c r="O29" s="7" t="s">
        <v>68</v>
      </c>
      <c r="P29" s="7" t="s">
        <v>69</v>
      </c>
    </row>
    <row r="30" spans="1:16" ht="178.5" x14ac:dyDescent="0.2">
      <c r="A30" s="6">
        <f t="shared" si="1"/>
        <v>28</v>
      </c>
      <c r="B30" s="6" t="s">
        <v>16</v>
      </c>
      <c r="C30" s="12" t="s">
        <v>64</v>
      </c>
      <c r="D30" s="8" t="s">
        <v>65</v>
      </c>
      <c r="E30" s="6">
        <v>5</v>
      </c>
      <c r="F30" s="39" t="str">
        <f t="shared" si="0"/>
        <v>CalPA-36.5</v>
      </c>
      <c r="G30" s="24" t="s">
        <v>74</v>
      </c>
      <c r="H30" s="24" t="s">
        <v>67</v>
      </c>
      <c r="I30" s="21">
        <v>44216</v>
      </c>
      <c r="J30" s="21">
        <v>44232</v>
      </c>
      <c r="K30" s="21">
        <v>44231</v>
      </c>
      <c r="L30" s="26"/>
      <c r="M30" s="7"/>
      <c r="N30" s="7" t="str">
        <f t="shared" si="2"/>
        <v>Inspections: Drones</v>
      </c>
      <c r="O30" s="7" t="s">
        <v>68</v>
      </c>
      <c r="P30" s="7" t="s">
        <v>71</v>
      </c>
    </row>
    <row r="31" spans="1:16" ht="178.5" x14ac:dyDescent="0.2">
      <c r="A31" s="6">
        <f t="shared" si="1"/>
        <v>29</v>
      </c>
      <c r="B31" s="6" t="s">
        <v>16</v>
      </c>
      <c r="C31" s="12" t="s">
        <v>64</v>
      </c>
      <c r="D31" s="8" t="s">
        <v>65</v>
      </c>
      <c r="E31" s="6">
        <v>6</v>
      </c>
      <c r="F31" s="39" t="str">
        <f t="shared" si="0"/>
        <v>CalPA-36.6</v>
      </c>
      <c r="G31" s="24" t="s">
        <v>75</v>
      </c>
      <c r="H31" s="24" t="s">
        <v>67</v>
      </c>
      <c r="I31" s="21">
        <v>44216</v>
      </c>
      <c r="J31" s="21">
        <v>44239</v>
      </c>
      <c r="K31" s="21">
        <v>44239</v>
      </c>
      <c r="L31" s="26"/>
      <c r="M31" s="7"/>
      <c r="N31" s="7" t="str">
        <f t="shared" si="2"/>
        <v>Inspections: Transmission</v>
      </c>
      <c r="O31" s="7" t="s">
        <v>68</v>
      </c>
      <c r="P31" s="7" t="s">
        <v>69</v>
      </c>
    </row>
    <row r="32" spans="1:16" ht="89.25" x14ac:dyDescent="0.2">
      <c r="A32" s="6">
        <f t="shared" si="1"/>
        <v>30</v>
      </c>
      <c r="B32" s="6" t="s">
        <v>16</v>
      </c>
      <c r="C32" s="12" t="s">
        <v>64</v>
      </c>
      <c r="D32" s="8" t="s">
        <v>65</v>
      </c>
      <c r="E32" s="6">
        <v>7</v>
      </c>
      <c r="F32" s="39" t="str">
        <f t="shared" si="0"/>
        <v>CalPA-36.7</v>
      </c>
      <c r="G32" s="24" t="s">
        <v>76</v>
      </c>
      <c r="H32" s="24" t="s">
        <v>67</v>
      </c>
      <c r="I32" s="21">
        <v>44216</v>
      </c>
      <c r="J32" s="21">
        <v>44232</v>
      </c>
      <c r="K32" s="21">
        <v>44231</v>
      </c>
      <c r="L32" s="26"/>
      <c r="M32" s="7"/>
      <c r="N32" s="7" t="str">
        <f t="shared" si="2"/>
        <v>Inspections: Transmission</v>
      </c>
      <c r="O32" s="7" t="s">
        <v>68</v>
      </c>
      <c r="P32" s="7" t="s">
        <v>69</v>
      </c>
    </row>
    <row r="33" spans="1:16" ht="89.25" x14ac:dyDescent="0.2">
      <c r="A33" s="6">
        <f t="shared" si="1"/>
        <v>31</v>
      </c>
      <c r="B33" s="6" t="s">
        <v>16</v>
      </c>
      <c r="C33" s="12" t="s">
        <v>64</v>
      </c>
      <c r="D33" s="8" t="s">
        <v>65</v>
      </c>
      <c r="E33" s="6">
        <v>8</v>
      </c>
      <c r="F33" s="39" t="str">
        <f t="shared" si="0"/>
        <v>CalPA-36.8</v>
      </c>
      <c r="G33" s="24" t="s">
        <v>77</v>
      </c>
      <c r="H33" s="24" t="s">
        <v>67</v>
      </c>
      <c r="I33" s="21">
        <v>44216</v>
      </c>
      <c r="J33" s="21">
        <v>44232</v>
      </c>
      <c r="K33" s="21">
        <v>44231</v>
      </c>
      <c r="L33" s="26"/>
      <c r="M33" s="7"/>
      <c r="N33" s="7" t="str">
        <f t="shared" si="2"/>
        <v>Inspections: Transmission</v>
      </c>
      <c r="O33" s="7" t="s">
        <v>68</v>
      </c>
      <c r="P33" s="7" t="s">
        <v>69</v>
      </c>
    </row>
    <row r="34" spans="1:16" ht="89.25" x14ac:dyDescent="0.2">
      <c r="A34" s="6">
        <f t="shared" si="1"/>
        <v>32</v>
      </c>
      <c r="B34" s="6" t="s">
        <v>16</v>
      </c>
      <c r="C34" s="12" t="s">
        <v>64</v>
      </c>
      <c r="D34" s="8" t="s">
        <v>65</v>
      </c>
      <c r="E34" s="6">
        <v>9</v>
      </c>
      <c r="F34" s="39" t="str">
        <f t="shared" si="0"/>
        <v>CalPA-36.9</v>
      </c>
      <c r="G34" s="24" t="s">
        <v>78</v>
      </c>
      <c r="H34" s="24" t="s">
        <v>67</v>
      </c>
      <c r="I34" s="21">
        <v>44216</v>
      </c>
      <c r="J34" s="21">
        <v>44232</v>
      </c>
      <c r="K34" s="21">
        <v>44231</v>
      </c>
      <c r="L34" s="26"/>
      <c r="M34" s="7"/>
      <c r="N34" s="7" t="str">
        <f t="shared" si="2"/>
        <v>Inspections: Transmission</v>
      </c>
      <c r="O34" s="7" t="s">
        <v>68</v>
      </c>
      <c r="P34" s="7" t="s">
        <v>69</v>
      </c>
    </row>
    <row r="35" spans="1:16" ht="89.25" x14ac:dyDescent="0.2">
      <c r="A35" s="6">
        <f t="shared" si="1"/>
        <v>33</v>
      </c>
      <c r="B35" s="6" t="s">
        <v>16</v>
      </c>
      <c r="C35" s="12" t="s">
        <v>64</v>
      </c>
      <c r="D35" s="8" t="s">
        <v>65</v>
      </c>
      <c r="E35" s="6">
        <v>10</v>
      </c>
      <c r="F35" s="39" t="str">
        <f t="shared" si="0"/>
        <v>CalPA-36.10</v>
      </c>
      <c r="G35" s="24" t="s">
        <v>79</v>
      </c>
      <c r="H35" s="24" t="s">
        <v>67</v>
      </c>
      <c r="I35" s="21">
        <v>44216</v>
      </c>
      <c r="J35" s="21">
        <v>44232</v>
      </c>
      <c r="K35" s="21">
        <v>44231</v>
      </c>
      <c r="L35" s="26"/>
      <c r="M35" s="7"/>
      <c r="N35" s="7" t="str">
        <f t="shared" si="2"/>
        <v>Inspections: Transmission</v>
      </c>
      <c r="O35" s="7" t="s">
        <v>68</v>
      </c>
      <c r="P35" s="7" t="s">
        <v>69</v>
      </c>
    </row>
    <row r="36" spans="1:16" ht="89.25" x14ac:dyDescent="0.2">
      <c r="A36" s="6">
        <f t="shared" si="1"/>
        <v>34</v>
      </c>
      <c r="B36" s="6" t="s">
        <v>16</v>
      </c>
      <c r="C36" s="12" t="s">
        <v>64</v>
      </c>
      <c r="D36" s="8" t="s">
        <v>65</v>
      </c>
      <c r="E36" s="6">
        <v>11</v>
      </c>
      <c r="F36" s="39" t="str">
        <f t="shared" si="0"/>
        <v>CalPA-36.11</v>
      </c>
      <c r="G36" s="24" t="s">
        <v>80</v>
      </c>
      <c r="H36" s="24" t="s">
        <v>67</v>
      </c>
      <c r="I36" s="21">
        <v>44216</v>
      </c>
      <c r="J36" s="21">
        <v>44232</v>
      </c>
      <c r="K36" s="21">
        <v>44231</v>
      </c>
      <c r="L36" s="26"/>
      <c r="M36" s="7"/>
      <c r="N36" s="7" t="str">
        <f t="shared" si="2"/>
        <v>Inspections: Transmission</v>
      </c>
      <c r="O36" s="7" t="s">
        <v>68</v>
      </c>
      <c r="P36" s="7" t="s">
        <v>69</v>
      </c>
    </row>
    <row r="37" spans="1:16" ht="89.25" x14ac:dyDescent="0.2">
      <c r="A37" s="6">
        <f t="shared" si="1"/>
        <v>35</v>
      </c>
      <c r="B37" s="6" t="s">
        <v>16</v>
      </c>
      <c r="C37" s="12" t="s">
        <v>64</v>
      </c>
      <c r="D37" s="8" t="s">
        <v>65</v>
      </c>
      <c r="E37" s="6">
        <v>12</v>
      </c>
      <c r="F37" s="39" t="str">
        <f t="shared" si="0"/>
        <v>CalPA-36.12</v>
      </c>
      <c r="G37" s="24" t="s">
        <v>81</v>
      </c>
      <c r="H37" s="24" t="s">
        <v>67</v>
      </c>
      <c r="I37" s="21">
        <v>44216</v>
      </c>
      <c r="J37" s="21">
        <v>44232</v>
      </c>
      <c r="K37" s="21">
        <v>44231</v>
      </c>
      <c r="L37" s="26"/>
      <c r="M37" s="7"/>
      <c r="N37" s="7" t="str">
        <f t="shared" si="2"/>
        <v>Inspections: Transmission</v>
      </c>
      <c r="O37" s="7" t="s">
        <v>68</v>
      </c>
      <c r="P37" s="7" t="s">
        <v>69</v>
      </c>
    </row>
    <row r="38" spans="1:16" ht="63.75" x14ac:dyDescent="0.2">
      <c r="A38" s="6">
        <f t="shared" si="1"/>
        <v>36</v>
      </c>
      <c r="B38" s="6" t="s">
        <v>16</v>
      </c>
      <c r="C38" s="12" t="s">
        <v>64</v>
      </c>
      <c r="D38" s="8" t="s">
        <v>65</v>
      </c>
      <c r="E38" s="6">
        <v>13</v>
      </c>
      <c r="F38" s="39" t="str">
        <f t="shared" si="0"/>
        <v>CalPA-36.13</v>
      </c>
      <c r="G38" s="24" t="s">
        <v>82</v>
      </c>
      <c r="H38" s="24" t="s">
        <v>67</v>
      </c>
      <c r="I38" s="21">
        <v>44216</v>
      </c>
      <c r="J38" s="21">
        <v>44232</v>
      </c>
      <c r="K38" s="21">
        <v>44231</v>
      </c>
      <c r="L38" s="20">
        <v>5</v>
      </c>
      <c r="M38" s="6" t="s">
        <v>83</v>
      </c>
      <c r="N38" s="7" t="str">
        <f t="shared" si="2"/>
        <v>Inspections: Transmission</v>
      </c>
      <c r="O38" s="7" t="s">
        <v>68</v>
      </c>
      <c r="P38" s="7" t="s">
        <v>69</v>
      </c>
    </row>
    <row r="39" spans="1:16" ht="114.75" x14ac:dyDescent="0.2">
      <c r="A39" s="6">
        <f t="shared" si="1"/>
        <v>37</v>
      </c>
      <c r="B39" s="6" t="s">
        <v>16</v>
      </c>
      <c r="C39" s="12" t="s">
        <v>64</v>
      </c>
      <c r="D39" s="8" t="s">
        <v>65</v>
      </c>
      <c r="E39" s="6">
        <v>14</v>
      </c>
      <c r="F39" s="39" t="str">
        <f t="shared" si="0"/>
        <v>CalPA-36.14</v>
      </c>
      <c r="G39" s="24" t="s">
        <v>84</v>
      </c>
      <c r="H39" s="24" t="s">
        <v>67</v>
      </c>
      <c r="I39" s="21">
        <v>44216</v>
      </c>
      <c r="J39" s="21">
        <v>44232</v>
      </c>
      <c r="K39" s="21">
        <v>44231</v>
      </c>
      <c r="L39" s="20">
        <v>1</v>
      </c>
      <c r="M39" s="6"/>
      <c r="N39" s="7" t="str">
        <f t="shared" si="2"/>
        <v>Inspections: Priority tag detail</v>
      </c>
      <c r="O39" s="7" t="s">
        <v>68</v>
      </c>
      <c r="P39" s="7" t="s">
        <v>85</v>
      </c>
    </row>
    <row r="40" spans="1:16" ht="114.75" x14ac:dyDescent="0.2">
      <c r="A40" s="6">
        <f t="shared" si="1"/>
        <v>38</v>
      </c>
      <c r="B40" s="6" t="s">
        <v>16</v>
      </c>
      <c r="C40" s="12" t="s">
        <v>86</v>
      </c>
      <c r="D40" s="8" t="s">
        <v>87</v>
      </c>
      <c r="E40" s="6" t="s">
        <v>88</v>
      </c>
      <c r="F40" s="39" t="str">
        <f t="shared" si="0"/>
        <v>CalPA-34.1a</v>
      </c>
      <c r="G40" s="24" t="s">
        <v>89</v>
      </c>
      <c r="H40" s="28" t="s">
        <v>90</v>
      </c>
      <c r="I40" s="21">
        <v>44208</v>
      </c>
      <c r="J40" s="21">
        <v>44225</v>
      </c>
      <c r="K40" s="21">
        <v>44225</v>
      </c>
      <c r="L40" s="26"/>
      <c r="M40" s="7"/>
      <c r="N40" s="7" t="str">
        <f t="shared" si="2"/>
        <v>WMP Related-work: Contractor detail</v>
      </c>
      <c r="O40" s="7" t="s">
        <v>91</v>
      </c>
      <c r="P40" s="7" t="s">
        <v>92</v>
      </c>
    </row>
    <row r="41" spans="1:16" ht="89.25" x14ac:dyDescent="0.2">
      <c r="A41" s="6">
        <f t="shared" si="1"/>
        <v>39</v>
      </c>
      <c r="B41" s="6" t="s">
        <v>93</v>
      </c>
      <c r="C41" s="12" t="s">
        <v>94</v>
      </c>
      <c r="D41" s="8" t="s">
        <v>95</v>
      </c>
      <c r="E41" s="6">
        <v>1</v>
      </c>
      <c r="F41" s="39" t="str">
        <f t="shared" si="0"/>
        <v>MGRA_008.1</v>
      </c>
      <c r="G41" s="24" t="s">
        <v>96</v>
      </c>
      <c r="H41" s="24" t="s">
        <v>97</v>
      </c>
      <c r="I41" s="21">
        <v>44221</v>
      </c>
      <c r="J41" s="21">
        <v>44239</v>
      </c>
      <c r="K41" s="21">
        <v>44239</v>
      </c>
      <c r="L41" s="26"/>
      <c r="M41" s="7"/>
      <c r="N41" s="7" t="str">
        <f t="shared" si="2"/>
        <v>PSPS Events: GIS data</v>
      </c>
      <c r="O41" s="7" t="s">
        <v>98</v>
      </c>
      <c r="P41" s="7" t="s">
        <v>99</v>
      </c>
    </row>
    <row r="42" spans="1:16" ht="51" x14ac:dyDescent="0.2">
      <c r="A42" s="6">
        <f t="shared" si="1"/>
        <v>40</v>
      </c>
      <c r="B42" s="6" t="s">
        <v>93</v>
      </c>
      <c r="C42" s="12" t="s">
        <v>94</v>
      </c>
      <c r="D42" s="8" t="s">
        <v>95</v>
      </c>
      <c r="E42" s="6">
        <v>2</v>
      </c>
      <c r="F42" s="39" t="str">
        <f t="shared" si="0"/>
        <v>MGRA_008.2</v>
      </c>
      <c r="G42" s="24" t="s">
        <v>100</v>
      </c>
      <c r="H42" s="24" t="s">
        <v>97</v>
      </c>
      <c r="I42" s="21">
        <v>44221</v>
      </c>
      <c r="J42" s="21">
        <v>44239</v>
      </c>
      <c r="K42" s="21">
        <v>44239</v>
      </c>
      <c r="L42" s="26"/>
      <c r="M42" s="7"/>
      <c r="N42" s="7" t="str">
        <f t="shared" si="2"/>
        <v>Ignitions: GIS data</v>
      </c>
      <c r="O42" s="7" t="s">
        <v>101</v>
      </c>
      <c r="P42" s="7" t="s">
        <v>99</v>
      </c>
    </row>
    <row r="43" spans="1:16" ht="51" x14ac:dyDescent="0.2">
      <c r="A43" s="6">
        <f t="shared" si="1"/>
        <v>41</v>
      </c>
      <c r="B43" s="6" t="s">
        <v>93</v>
      </c>
      <c r="C43" s="12" t="s">
        <v>94</v>
      </c>
      <c r="D43" s="8" t="s">
        <v>95</v>
      </c>
      <c r="E43" s="6">
        <v>3</v>
      </c>
      <c r="F43" s="39" t="str">
        <f t="shared" si="0"/>
        <v>MGRA_008.3</v>
      </c>
      <c r="G43" s="24" t="s">
        <v>102</v>
      </c>
      <c r="H43" s="24" t="s">
        <v>97</v>
      </c>
      <c r="I43" s="21">
        <v>44221</v>
      </c>
      <c r="J43" s="21">
        <v>44239</v>
      </c>
      <c r="K43" s="21">
        <v>44239</v>
      </c>
      <c r="L43" s="26"/>
      <c r="M43" s="7"/>
      <c r="N43" s="7" t="str">
        <f t="shared" si="2"/>
        <v>Outages: GIS data</v>
      </c>
      <c r="O43" s="7" t="s">
        <v>103</v>
      </c>
      <c r="P43" s="7" t="s">
        <v>99</v>
      </c>
    </row>
    <row r="44" spans="1:16" ht="63.75" x14ac:dyDescent="0.2">
      <c r="A44" s="6">
        <f t="shared" si="1"/>
        <v>42</v>
      </c>
      <c r="B44" s="6" t="s">
        <v>93</v>
      </c>
      <c r="C44" s="12" t="s">
        <v>94</v>
      </c>
      <c r="D44" s="8" t="s">
        <v>95</v>
      </c>
      <c r="E44" s="6">
        <v>4</v>
      </c>
      <c r="F44" s="39" t="str">
        <f t="shared" si="0"/>
        <v>MGRA_008.4</v>
      </c>
      <c r="G44" s="24" t="s">
        <v>104</v>
      </c>
      <c r="H44" s="24" t="s">
        <v>97</v>
      </c>
      <c r="I44" s="21">
        <v>44221</v>
      </c>
      <c r="J44" s="21">
        <v>44239</v>
      </c>
      <c r="K44" s="21">
        <v>44239</v>
      </c>
      <c r="L44" s="26"/>
      <c r="M44" s="7"/>
      <c r="N44" s="7" t="str">
        <f t="shared" si="2"/>
        <v>Assets: Confidentiality specifics</v>
      </c>
      <c r="O44" s="7" t="s">
        <v>105</v>
      </c>
      <c r="P44" s="7" t="s">
        <v>106</v>
      </c>
    </row>
    <row r="45" spans="1:16" ht="204" x14ac:dyDescent="0.2">
      <c r="A45" s="6">
        <f t="shared" si="1"/>
        <v>43</v>
      </c>
      <c r="B45" s="6" t="s">
        <v>16</v>
      </c>
      <c r="C45" s="12" t="s">
        <v>107</v>
      </c>
      <c r="D45" s="8" t="s">
        <v>108</v>
      </c>
      <c r="E45" s="6">
        <v>1</v>
      </c>
      <c r="F45" s="39" t="str">
        <f t="shared" ref="F45:F108" si="3">D45&amp;"."&amp;E45</f>
        <v>CalPA-37.1</v>
      </c>
      <c r="G45" s="24" t="s">
        <v>109</v>
      </c>
      <c r="H45" s="29" t="s">
        <v>110</v>
      </c>
      <c r="I45" s="36">
        <v>44238</v>
      </c>
      <c r="J45" s="21">
        <v>44244</v>
      </c>
      <c r="K45" s="21">
        <v>44244</v>
      </c>
      <c r="L45" s="26">
        <v>4</v>
      </c>
      <c r="M45" s="7"/>
      <c r="N45" s="7" t="str">
        <f t="shared" si="2"/>
        <v>Corrective Actions Program: Follow up on findings</v>
      </c>
      <c r="O45" s="7" t="s">
        <v>111</v>
      </c>
      <c r="P45" s="7" t="s">
        <v>112</v>
      </c>
    </row>
    <row r="46" spans="1:16" ht="89.25" x14ac:dyDescent="0.2">
      <c r="A46" s="6">
        <f t="shared" si="1"/>
        <v>44</v>
      </c>
      <c r="B46" s="6" t="s">
        <v>16</v>
      </c>
      <c r="C46" s="12" t="s">
        <v>107</v>
      </c>
      <c r="D46" s="8" t="s">
        <v>108</v>
      </c>
      <c r="E46" s="6">
        <v>2</v>
      </c>
      <c r="F46" s="39" t="str">
        <f t="shared" si="3"/>
        <v>CalPA-37.2</v>
      </c>
      <c r="G46" s="24" t="s">
        <v>113</v>
      </c>
      <c r="H46" s="29" t="s">
        <v>110</v>
      </c>
      <c r="I46" s="36">
        <v>44238</v>
      </c>
      <c r="J46" s="21">
        <v>44244</v>
      </c>
      <c r="K46" s="21">
        <v>44244</v>
      </c>
      <c r="L46" s="26">
        <v>8</v>
      </c>
      <c r="M46" s="7"/>
      <c r="N46" s="7" t="str">
        <f t="shared" si="2"/>
        <v>Knowledge sharing: Procedures</v>
      </c>
      <c r="O46" s="7" t="s">
        <v>114</v>
      </c>
      <c r="P46" s="7" t="s">
        <v>115</v>
      </c>
    </row>
    <row r="47" spans="1:16" ht="178.5" x14ac:dyDescent="0.2">
      <c r="A47" s="6">
        <f t="shared" si="1"/>
        <v>45</v>
      </c>
      <c r="B47" s="6" t="s">
        <v>16</v>
      </c>
      <c r="C47" s="12" t="s">
        <v>107</v>
      </c>
      <c r="D47" s="8" t="s">
        <v>108</v>
      </c>
      <c r="E47" s="6">
        <v>3</v>
      </c>
      <c r="F47" s="39" t="str">
        <f t="shared" si="3"/>
        <v>CalPA-37.3</v>
      </c>
      <c r="G47" s="30" t="s">
        <v>116</v>
      </c>
      <c r="H47" s="29" t="s">
        <v>110</v>
      </c>
      <c r="I47" s="36">
        <v>44238</v>
      </c>
      <c r="J47" s="21">
        <v>44244</v>
      </c>
      <c r="K47" s="21">
        <v>44244</v>
      </c>
      <c r="L47" s="26"/>
      <c r="M47" s="7"/>
      <c r="N47" s="7" t="str">
        <f t="shared" si="2"/>
        <v>Vegetation Management: Procedures</v>
      </c>
      <c r="O47" s="7" t="s">
        <v>117</v>
      </c>
      <c r="P47" s="7" t="s">
        <v>115</v>
      </c>
    </row>
    <row r="48" spans="1:16" ht="178.5" x14ac:dyDescent="0.2">
      <c r="A48" s="6">
        <f t="shared" si="1"/>
        <v>46</v>
      </c>
      <c r="B48" s="6" t="s">
        <v>16</v>
      </c>
      <c r="C48" s="12" t="s">
        <v>107</v>
      </c>
      <c r="D48" s="8" t="s">
        <v>108</v>
      </c>
      <c r="E48" s="6">
        <v>4</v>
      </c>
      <c r="F48" s="39" t="str">
        <f t="shared" si="3"/>
        <v>CalPA-37.4</v>
      </c>
      <c r="G48" s="24" t="s">
        <v>118</v>
      </c>
      <c r="H48" s="29" t="s">
        <v>110</v>
      </c>
      <c r="I48" s="36">
        <v>44238</v>
      </c>
      <c r="J48" s="21">
        <v>44244</v>
      </c>
      <c r="K48" s="21">
        <v>44244</v>
      </c>
      <c r="L48" s="26"/>
      <c r="M48" s="7"/>
      <c r="N48" s="7" t="str">
        <f t="shared" si="2"/>
        <v>Vegetation Management: Procedures</v>
      </c>
      <c r="O48" s="7" t="s">
        <v>117</v>
      </c>
      <c r="P48" s="7" t="s">
        <v>115</v>
      </c>
    </row>
    <row r="49" spans="1:16" ht="178.5" x14ac:dyDescent="0.2">
      <c r="A49" s="6">
        <f t="shared" si="1"/>
        <v>47</v>
      </c>
      <c r="B49" s="6" t="s">
        <v>16</v>
      </c>
      <c r="C49" s="12" t="s">
        <v>107</v>
      </c>
      <c r="D49" s="8" t="s">
        <v>108</v>
      </c>
      <c r="E49" s="6">
        <v>5</v>
      </c>
      <c r="F49" s="39" t="str">
        <f t="shared" si="3"/>
        <v>CalPA-37.5</v>
      </c>
      <c r="G49" s="24" t="s">
        <v>119</v>
      </c>
      <c r="H49" s="29" t="s">
        <v>110</v>
      </c>
      <c r="I49" s="36">
        <v>44238</v>
      </c>
      <c r="J49" s="21">
        <v>44244</v>
      </c>
      <c r="K49" s="21">
        <v>44244</v>
      </c>
      <c r="L49" s="26"/>
      <c r="M49" s="7"/>
      <c r="N49" s="7" t="str">
        <f t="shared" si="2"/>
        <v>Vegetation Management: Procedures</v>
      </c>
      <c r="O49" s="7" t="s">
        <v>117</v>
      </c>
      <c r="P49" s="7" t="s">
        <v>115</v>
      </c>
    </row>
    <row r="50" spans="1:16" ht="204" x14ac:dyDescent="0.2">
      <c r="A50" s="6">
        <f t="shared" si="1"/>
        <v>48</v>
      </c>
      <c r="B50" s="6" t="s">
        <v>16</v>
      </c>
      <c r="C50" s="12" t="s">
        <v>107</v>
      </c>
      <c r="D50" s="8" t="s">
        <v>108</v>
      </c>
      <c r="E50" s="6">
        <v>6</v>
      </c>
      <c r="F50" s="39" t="str">
        <f t="shared" si="3"/>
        <v>CalPA-37.6</v>
      </c>
      <c r="G50" s="24" t="s">
        <v>120</v>
      </c>
      <c r="H50" s="29" t="s">
        <v>110</v>
      </c>
      <c r="I50" s="36">
        <v>44238</v>
      </c>
      <c r="J50" s="21">
        <v>44244</v>
      </c>
      <c r="K50" s="21">
        <v>44244</v>
      </c>
      <c r="L50" s="26"/>
      <c r="M50" s="7"/>
      <c r="N50" s="7" t="str">
        <f t="shared" si="2"/>
        <v>Distribution Asset Repairs: Procedures</v>
      </c>
      <c r="O50" s="7" t="s">
        <v>121</v>
      </c>
      <c r="P50" s="7" t="s">
        <v>115</v>
      </c>
    </row>
    <row r="51" spans="1:16" ht="204" x14ac:dyDescent="0.2">
      <c r="A51" s="6">
        <f t="shared" si="1"/>
        <v>49</v>
      </c>
      <c r="B51" s="6" t="s">
        <v>16</v>
      </c>
      <c r="C51" s="12" t="s">
        <v>107</v>
      </c>
      <c r="D51" s="8" t="s">
        <v>108</v>
      </c>
      <c r="E51" s="6">
        <v>7</v>
      </c>
      <c r="F51" s="39" t="str">
        <f t="shared" si="3"/>
        <v>CalPA-37.7</v>
      </c>
      <c r="G51" s="24" t="s">
        <v>122</v>
      </c>
      <c r="H51" s="29" t="s">
        <v>110</v>
      </c>
      <c r="I51" s="36">
        <v>44238</v>
      </c>
      <c r="J51" s="21">
        <v>44244</v>
      </c>
      <c r="K51" s="21">
        <v>44244</v>
      </c>
      <c r="L51" s="26"/>
      <c r="M51" s="7"/>
      <c r="N51" s="7" t="str">
        <f t="shared" si="2"/>
        <v>Asset Inspections: Procedures</v>
      </c>
      <c r="O51" s="7" t="s">
        <v>123</v>
      </c>
      <c r="P51" s="7" t="s">
        <v>115</v>
      </c>
    </row>
    <row r="52" spans="1:16" ht="204" x14ac:dyDescent="0.2">
      <c r="A52" s="6">
        <f t="shared" si="1"/>
        <v>50</v>
      </c>
      <c r="B52" s="6" t="s">
        <v>16</v>
      </c>
      <c r="C52" s="12" t="s">
        <v>107</v>
      </c>
      <c r="D52" s="8" t="s">
        <v>108</v>
      </c>
      <c r="E52" s="6">
        <v>8</v>
      </c>
      <c r="F52" s="39" t="str">
        <f t="shared" si="3"/>
        <v>CalPA-37.8</v>
      </c>
      <c r="G52" s="24" t="s">
        <v>124</v>
      </c>
      <c r="H52" s="29" t="s">
        <v>110</v>
      </c>
      <c r="I52" s="36">
        <v>44238</v>
      </c>
      <c r="J52" s="21">
        <v>44244</v>
      </c>
      <c r="K52" s="21">
        <v>44244</v>
      </c>
      <c r="L52" s="26"/>
      <c r="M52" s="7"/>
      <c r="N52" s="7" t="str">
        <f t="shared" si="2"/>
        <v>Transmission Sectionalizing Devices: Procedures</v>
      </c>
      <c r="O52" s="31" t="s">
        <v>125</v>
      </c>
      <c r="P52" s="31" t="s">
        <v>115</v>
      </c>
    </row>
    <row r="53" spans="1:16" ht="280.5" x14ac:dyDescent="0.2">
      <c r="A53" s="6">
        <f t="shared" si="1"/>
        <v>51</v>
      </c>
      <c r="B53" s="6" t="s">
        <v>16</v>
      </c>
      <c r="C53" s="12" t="s">
        <v>107</v>
      </c>
      <c r="D53" s="8" t="s">
        <v>108</v>
      </c>
      <c r="E53" s="6">
        <v>9</v>
      </c>
      <c r="F53" s="39" t="str">
        <f t="shared" si="3"/>
        <v>CalPA-37.9</v>
      </c>
      <c r="G53" s="24" t="s">
        <v>126</v>
      </c>
      <c r="H53" s="29" t="s">
        <v>110</v>
      </c>
      <c r="I53" s="36">
        <v>44238</v>
      </c>
      <c r="J53" s="21">
        <v>44244</v>
      </c>
      <c r="K53" s="21">
        <v>44244</v>
      </c>
      <c r="L53" s="26">
        <v>20</v>
      </c>
      <c r="M53" s="31"/>
      <c r="N53" s="7" t="str">
        <f t="shared" si="2"/>
        <v>Pole Test and Treat: Procedures</v>
      </c>
      <c r="O53" s="7" t="s">
        <v>127</v>
      </c>
      <c r="P53" s="7" t="s">
        <v>115</v>
      </c>
    </row>
    <row r="54" spans="1:16" ht="89.25" x14ac:dyDescent="0.2">
      <c r="A54" s="6">
        <f t="shared" si="1"/>
        <v>52</v>
      </c>
      <c r="B54" s="6" t="s">
        <v>16</v>
      </c>
      <c r="C54" s="12" t="s">
        <v>107</v>
      </c>
      <c r="D54" s="8" t="s">
        <v>108</v>
      </c>
      <c r="E54" s="6">
        <v>10</v>
      </c>
      <c r="F54" s="39" t="str">
        <f t="shared" si="3"/>
        <v>CalPA-37.10</v>
      </c>
      <c r="G54" s="24" t="s">
        <v>128</v>
      </c>
      <c r="H54" s="29" t="s">
        <v>110</v>
      </c>
      <c r="I54" s="36">
        <v>44238</v>
      </c>
      <c r="J54" s="21">
        <v>44244</v>
      </c>
      <c r="K54" s="21">
        <v>44244</v>
      </c>
      <c r="L54" s="26">
        <v>1</v>
      </c>
      <c r="M54" s="7"/>
      <c r="N54" s="7" t="str">
        <f t="shared" si="2"/>
        <v>Ignitions: Data</v>
      </c>
      <c r="O54" s="7" t="s">
        <v>101</v>
      </c>
      <c r="P54" s="7" t="s">
        <v>129</v>
      </c>
    </row>
    <row r="55" spans="1:16" ht="102" x14ac:dyDescent="0.2">
      <c r="A55" s="6">
        <f t="shared" si="1"/>
        <v>53</v>
      </c>
      <c r="B55" s="6" t="s">
        <v>93</v>
      </c>
      <c r="C55" s="12" t="s">
        <v>130</v>
      </c>
      <c r="D55" s="8" t="s">
        <v>131</v>
      </c>
      <c r="E55" s="6">
        <v>1</v>
      </c>
      <c r="F55" s="39" t="str">
        <f t="shared" si="3"/>
        <v>MGRA_007.1</v>
      </c>
      <c r="G55" s="24" t="s">
        <v>132</v>
      </c>
      <c r="H55" s="24" t="s">
        <v>97</v>
      </c>
      <c r="I55" s="21">
        <v>44203</v>
      </c>
      <c r="J55" s="21">
        <v>44218</v>
      </c>
      <c r="K55" s="21">
        <v>44218</v>
      </c>
      <c r="L55" s="26">
        <v>1</v>
      </c>
      <c r="M55" s="7"/>
      <c r="N55" s="7" t="str">
        <f t="shared" si="2"/>
        <v>GIS Data: Non-confidential</v>
      </c>
      <c r="O55" s="7" t="s">
        <v>133</v>
      </c>
      <c r="P55" s="7" t="s">
        <v>134</v>
      </c>
    </row>
    <row r="56" spans="1:16" ht="63.75" x14ac:dyDescent="0.2">
      <c r="A56" s="6">
        <f t="shared" si="1"/>
        <v>54</v>
      </c>
      <c r="B56" s="6" t="s">
        <v>93</v>
      </c>
      <c r="C56" s="12" t="s">
        <v>130</v>
      </c>
      <c r="D56" s="8" t="s">
        <v>131</v>
      </c>
      <c r="E56" s="6">
        <v>2</v>
      </c>
      <c r="F56" s="39" t="str">
        <f t="shared" si="3"/>
        <v>MGRA_007.2</v>
      </c>
      <c r="G56" s="24" t="s">
        <v>135</v>
      </c>
      <c r="H56" s="24" t="s">
        <v>97</v>
      </c>
      <c r="I56" s="21">
        <v>44203</v>
      </c>
      <c r="J56" s="21">
        <v>44218</v>
      </c>
      <c r="K56" s="21">
        <v>44218</v>
      </c>
      <c r="L56" s="26"/>
      <c r="M56" s="31"/>
      <c r="N56" s="7" t="str">
        <f t="shared" si="2"/>
        <v>GIS Data: Non-confidential</v>
      </c>
      <c r="O56" s="7" t="s">
        <v>133</v>
      </c>
      <c r="P56" s="7" t="s">
        <v>134</v>
      </c>
    </row>
    <row r="57" spans="1:16" ht="102" x14ac:dyDescent="0.2">
      <c r="A57" s="6">
        <f t="shared" si="1"/>
        <v>55</v>
      </c>
      <c r="B57" s="6" t="s">
        <v>16</v>
      </c>
      <c r="C57" s="12" t="s">
        <v>136</v>
      </c>
      <c r="D57" s="8" t="s">
        <v>137</v>
      </c>
      <c r="E57" s="6">
        <v>1</v>
      </c>
      <c r="F57" s="39" t="str">
        <f t="shared" si="3"/>
        <v>CalPA-32.1</v>
      </c>
      <c r="G57" s="32" t="s">
        <v>138</v>
      </c>
      <c r="H57" s="24" t="s">
        <v>139</v>
      </c>
      <c r="I57" s="21">
        <v>44201</v>
      </c>
      <c r="J57" s="21">
        <v>44223</v>
      </c>
      <c r="K57" s="21">
        <v>44223</v>
      </c>
      <c r="L57" s="26">
        <v>9</v>
      </c>
      <c r="M57" s="7" t="s">
        <v>21</v>
      </c>
      <c r="N57" s="7" t="str">
        <f t="shared" si="2"/>
        <v>Pole Inspections: Intrusive inspection cycle</v>
      </c>
      <c r="O57" s="7" t="s">
        <v>140</v>
      </c>
      <c r="P57" s="7" t="s">
        <v>141</v>
      </c>
    </row>
    <row r="58" spans="1:16" ht="51" x14ac:dyDescent="0.2">
      <c r="A58" s="6">
        <f t="shared" si="1"/>
        <v>56</v>
      </c>
      <c r="B58" s="6" t="s">
        <v>16</v>
      </c>
      <c r="C58" s="12" t="s">
        <v>136</v>
      </c>
      <c r="D58" s="8" t="s">
        <v>137</v>
      </c>
      <c r="E58" s="6">
        <v>2</v>
      </c>
      <c r="F58" s="39" t="str">
        <f t="shared" si="3"/>
        <v>CalPA-32.2</v>
      </c>
      <c r="G58" s="28" t="s">
        <v>142</v>
      </c>
      <c r="H58" s="24" t="s">
        <v>139</v>
      </c>
      <c r="I58" s="21">
        <v>44201</v>
      </c>
      <c r="J58" s="21">
        <v>44223</v>
      </c>
      <c r="K58" s="21">
        <v>44223</v>
      </c>
      <c r="L58" s="26"/>
      <c r="M58" s="7"/>
      <c r="N58" s="7" t="str">
        <f t="shared" si="2"/>
        <v>Pole Inspections: Intrusive inspection cycle</v>
      </c>
      <c r="O58" s="7" t="s">
        <v>140</v>
      </c>
      <c r="P58" s="7" t="s">
        <v>141</v>
      </c>
    </row>
    <row r="59" spans="1:16" ht="140.25" x14ac:dyDescent="0.2">
      <c r="A59" s="6">
        <f t="shared" si="1"/>
        <v>57</v>
      </c>
      <c r="B59" s="6" t="s">
        <v>16</v>
      </c>
      <c r="C59" s="12" t="s">
        <v>136</v>
      </c>
      <c r="D59" s="8" t="s">
        <v>137</v>
      </c>
      <c r="E59" s="6">
        <v>3</v>
      </c>
      <c r="F59" s="39" t="str">
        <f t="shared" si="3"/>
        <v>CalPA-32.3</v>
      </c>
      <c r="G59" s="28" t="s">
        <v>143</v>
      </c>
      <c r="H59" s="24" t="s">
        <v>139</v>
      </c>
      <c r="I59" s="21">
        <v>44201</v>
      </c>
      <c r="J59" s="21">
        <v>44223</v>
      </c>
      <c r="K59" s="21">
        <v>44223</v>
      </c>
      <c r="L59" s="26"/>
      <c r="M59" s="7"/>
      <c r="N59" s="7" t="str">
        <f t="shared" si="2"/>
        <v>Pole Inspections: Intrusive inspection cycle</v>
      </c>
      <c r="O59" s="7" t="s">
        <v>140</v>
      </c>
      <c r="P59" s="7" t="s">
        <v>141</v>
      </c>
    </row>
    <row r="60" spans="1:16" ht="63.75" x14ac:dyDescent="0.2">
      <c r="A60" s="6">
        <f t="shared" si="1"/>
        <v>58</v>
      </c>
      <c r="B60" s="6" t="s">
        <v>16</v>
      </c>
      <c r="C60" s="12" t="s">
        <v>136</v>
      </c>
      <c r="D60" s="8" t="s">
        <v>137</v>
      </c>
      <c r="E60" s="6">
        <v>4</v>
      </c>
      <c r="F60" s="39" t="str">
        <f t="shared" si="3"/>
        <v>CalPA-32.4</v>
      </c>
      <c r="G60" s="28" t="s">
        <v>144</v>
      </c>
      <c r="H60" s="24" t="s">
        <v>139</v>
      </c>
      <c r="I60" s="21">
        <v>44201</v>
      </c>
      <c r="J60" s="21">
        <v>44223</v>
      </c>
      <c r="K60" s="21">
        <v>44223</v>
      </c>
      <c r="L60" s="26"/>
      <c r="M60" s="7"/>
      <c r="N60" s="7" t="str">
        <f t="shared" si="2"/>
        <v>Pole Test and Treat: Testing details</v>
      </c>
      <c r="O60" s="7" t="s">
        <v>127</v>
      </c>
      <c r="P60" s="7" t="s">
        <v>145</v>
      </c>
    </row>
    <row r="61" spans="1:16" ht="38.25" x14ac:dyDescent="0.2">
      <c r="A61" s="6">
        <f t="shared" si="1"/>
        <v>59</v>
      </c>
      <c r="B61" s="6" t="s">
        <v>16</v>
      </c>
      <c r="C61" s="12" t="s">
        <v>136</v>
      </c>
      <c r="D61" s="8" t="s">
        <v>137</v>
      </c>
      <c r="E61" s="6">
        <v>5</v>
      </c>
      <c r="F61" s="39" t="str">
        <f t="shared" si="3"/>
        <v>CalPA-32.5</v>
      </c>
      <c r="G61" s="28" t="s">
        <v>146</v>
      </c>
      <c r="H61" s="24" t="s">
        <v>139</v>
      </c>
      <c r="I61" s="21">
        <v>44201</v>
      </c>
      <c r="J61" s="21">
        <v>44223</v>
      </c>
      <c r="K61" s="21">
        <v>44223</v>
      </c>
      <c r="L61" s="26"/>
      <c r="M61" s="7"/>
      <c r="N61" s="7" t="str">
        <f t="shared" si="2"/>
        <v>Pole Inspections: Work orders</v>
      </c>
      <c r="O61" s="7" t="s">
        <v>140</v>
      </c>
      <c r="P61" s="7" t="s">
        <v>147</v>
      </c>
    </row>
    <row r="62" spans="1:16" ht="38.25" x14ac:dyDescent="0.2">
      <c r="A62" s="6">
        <f t="shared" si="1"/>
        <v>60</v>
      </c>
      <c r="B62" s="6" t="s">
        <v>16</v>
      </c>
      <c r="C62" s="12" t="s">
        <v>136</v>
      </c>
      <c r="D62" s="8" t="s">
        <v>137</v>
      </c>
      <c r="E62" s="6">
        <v>6</v>
      </c>
      <c r="F62" s="39" t="str">
        <f t="shared" si="3"/>
        <v>CalPA-32.6</v>
      </c>
      <c r="G62" s="28" t="s">
        <v>148</v>
      </c>
      <c r="H62" s="24" t="s">
        <v>139</v>
      </c>
      <c r="I62" s="21">
        <v>44201</v>
      </c>
      <c r="J62" s="21">
        <v>44223</v>
      </c>
      <c r="K62" s="21">
        <v>44223</v>
      </c>
      <c r="L62" s="26"/>
      <c r="M62" s="7"/>
      <c r="N62" s="7" t="str">
        <f t="shared" si="2"/>
        <v>Pole Inspections: Work completed</v>
      </c>
      <c r="O62" s="7" t="s">
        <v>140</v>
      </c>
      <c r="P62" s="7" t="s">
        <v>149</v>
      </c>
    </row>
    <row r="63" spans="1:16" ht="38.25" x14ac:dyDescent="0.2">
      <c r="A63" s="6">
        <f t="shared" si="1"/>
        <v>61</v>
      </c>
      <c r="B63" s="6" t="s">
        <v>16</v>
      </c>
      <c r="C63" s="12" t="s">
        <v>136</v>
      </c>
      <c r="D63" s="8" t="s">
        <v>137</v>
      </c>
      <c r="E63" s="6">
        <v>7</v>
      </c>
      <c r="F63" s="39" t="str">
        <f t="shared" si="3"/>
        <v>CalPA-32.7</v>
      </c>
      <c r="G63" s="28" t="s">
        <v>150</v>
      </c>
      <c r="H63" s="24" t="s">
        <v>139</v>
      </c>
      <c r="I63" s="21">
        <v>44201</v>
      </c>
      <c r="J63" s="21">
        <v>44223</v>
      </c>
      <c r="K63" s="21">
        <v>44223</v>
      </c>
      <c r="L63" s="26"/>
      <c r="M63" s="7"/>
      <c r="N63" s="7" t="str">
        <f t="shared" si="2"/>
        <v>Pole Inspections: Intrusive inspection cycle</v>
      </c>
      <c r="O63" s="7" t="s">
        <v>140</v>
      </c>
      <c r="P63" s="7" t="s">
        <v>141</v>
      </c>
    </row>
    <row r="64" spans="1:16" ht="76.5" x14ac:dyDescent="0.2">
      <c r="A64" s="6">
        <f t="shared" si="1"/>
        <v>62</v>
      </c>
      <c r="B64" s="6" t="s">
        <v>16</v>
      </c>
      <c r="C64" s="12" t="s">
        <v>151</v>
      </c>
      <c r="D64" s="8" t="s">
        <v>152</v>
      </c>
      <c r="E64" s="6">
        <v>1</v>
      </c>
      <c r="F64" s="39" t="str">
        <f t="shared" si="3"/>
        <v>CalPA-33.1</v>
      </c>
      <c r="G64" s="32" t="s">
        <v>153</v>
      </c>
      <c r="H64" s="24" t="s">
        <v>154</v>
      </c>
      <c r="I64" s="21">
        <v>44201</v>
      </c>
      <c r="J64" s="21">
        <v>44229</v>
      </c>
      <c r="K64" s="21">
        <v>44229</v>
      </c>
      <c r="L64" s="26">
        <v>6</v>
      </c>
      <c r="M64" s="7" t="s">
        <v>21</v>
      </c>
      <c r="N64" s="7" t="str">
        <f t="shared" si="2"/>
        <v>Vegetation Management: Procedures</v>
      </c>
      <c r="O64" s="7" t="s">
        <v>117</v>
      </c>
      <c r="P64" s="7" t="s">
        <v>115</v>
      </c>
    </row>
    <row r="65" spans="1:16" ht="51" x14ac:dyDescent="0.2">
      <c r="A65" s="6">
        <f t="shared" si="1"/>
        <v>63</v>
      </c>
      <c r="B65" s="6" t="s">
        <v>16</v>
      </c>
      <c r="C65" s="12" t="s">
        <v>151</v>
      </c>
      <c r="D65" s="8" t="s">
        <v>152</v>
      </c>
      <c r="E65" s="6">
        <v>2</v>
      </c>
      <c r="F65" s="39" t="str">
        <f t="shared" si="3"/>
        <v>CalPA-33.2</v>
      </c>
      <c r="G65" s="32" t="s">
        <v>155</v>
      </c>
      <c r="H65" s="24" t="s">
        <v>154</v>
      </c>
      <c r="I65" s="21">
        <v>44201</v>
      </c>
      <c r="J65" s="21">
        <v>44229</v>
      </c>
      <c r="K65" s="21">
        <v>44229</v>
      </c>
      <c r="L65" s="26"/>
      <c r="M65" s="7"/>
      <c r="N65" s="7" t="str">
        <f t="shared" si="2"/>
        <v>Vegetation Management: Species detail</v>
      </c>
      <c r="O65" s="7" t="s">
        <v>117</v>
      </c>
      <c r="P65" s="7" t="s">
        <v>156</v>
      </c>
    </row>
    <row r="66" spans="1:16" ht="51" x14ac:dyDescent="0.2">
      <c r="A66" s="6">
        <f t="shared" si="1"/>
        <v>64</v>
      </c>
      <c r="B66" s="6" t="s">
        <v>16</v>
      </c>
      <c r="C66" s="12" t="s">
        <v>151</v>
      </c>
      <c r="D66" s="8" t="s">
        <v>152</v>
      </c>
      <c r="E66" s="6">
        <v>3</v>
      </c>
      <c r="F66" s="39" t="str">
        <f t="shared" si="3"/>
        <v>CalPA-33.3</v>
      </c>
      <c r="G66" s="32" t="s">
        <v>157</v>
      </c>
      <c r="H66" s="24" t="s">
        <v>154</v>
      </c>
      <c r="I66" s="21">
        <v>44201</v>
      </c>
      <c r="J66" s="21">
        <v>44229</v>
      </c>
      <c r="K66" s="21">
        <v>44229</v>
      </c>
      <c r="L66" s="26"/>
      <c r="M66" s="7"/>
      <c r="N66" s="7" t="str">
        <f t="shared" si="2"/>
        <v>Work verification: Additional detail</v>
      </c>
      <c r="O66" s="7" t="s">
        <v>158</v>
      </c>
      <c r="P66" s="7" t="s">
        <v>159</v>
      </c>
    </row>
    <row r="67" spans="1:16" ht="191.25" x14ac:dyDescent="0.2">
      <c r="A67" s="6">
        <f t="shared" si="1"/>
        <v>65</v>
      </c>
      <c r="B67" s="6" t="s">
        <v>16</v>
      </c>
      <c r="C67" s="12" t="s">
        <v>151</v>
      </c>
      <c r="D67" s="8" t="s">
        <v>152</v>
      </c>
      <c r="E67" s="6">
        <v>4</v>
      </c>
      <c r="F67" s="39" t="str">
        <f t="shared" si="3"/>
        <v>CalPA-33.4</v>
      </c>
      <c r="G67" s="32" t="s">
        <v>160</v>
      </c>
      <c r="H67" s="24" t="s">
        <v>154</v>
      </c>
      <c r="I67" s="21">
        <v>44201</v>
      </c>
      <c r="J67" s="21">
        <v>44229</v>
      </c>
      <c r="K67" s="21">
        <v>44229</v>
      </c>
      <c r="L67" s="26"/>
      <c r="M67" s="7"/>
      <c r="N67" s="7" t="str">
        <f t="shared" si="2"/>
        <v>Vegetation Management: Work verification</v>
      </c>
      <c r="O67" s="7" t="s">
        <v>117</v>
      </c>
      <c r="P67" s="7" t="s">
        <v>158</v>
      </c>
    </row>
    <row r="68" spans="1:16" ht="102" x14ac:dyDescent="0.2">
      <c r="A68" s="6">
        <f t="shared" ref="A68:A131" si="4">A67+1</f>
        <v>66</v>
      </c>
      <c r="B68" s="6" t="s">
        <v>16</v>
      </c>
      <c r="C68" s="12" t="s">
        <v>151</v>
      </c>
      <c r="D68" s="8" t="s">
        <v>152</v>
      </c>
      <c r="E68" s="6">
        <v>5</v>
      </c>
      <c r="F68" s="39" t="str">
        <f t="shared" si="3"/>
        <v>CalPA-33.5</v>
      </c>
      <c r="G68" s="32" t="s">
        <v>161</v>
      </c>
      <c r="H68" s="24" t="s">
        <v>154</v>
      </c>
      <c r="I68" s="21">
        <v>44201</v>
      </c>
      <c r="J68" s="21">
        <v>44229</v>
      </c>
      <c r="K68" s="21">
        <v>44229</v>
      </c>
      <c r="L68" s="26"/>
      <c r="M68" s="7"/>
      <c r="N68" s="7" t="str">
        <f t="shared" ref="N68:N131" si="5">O68&amp;": "&amp;P68</f>
        <v>Vegetation Management: Procedures</v>
      </c>
      <c r="O68" s="7" t="s">
        <v>117</v>
      </c>
      <c r="P68" s="7" t="s">
        <v>115</v>
      </c>
    </row>
    <row r="69" spans="1:16" ht="114.75" x14ac:dyDescent="0.2">
      <c r="A69" s="6">
        <f t="shared" si="4"/>
        <v>67</v>
      </c>
      <c r="B69" s="6" t="s">
        <v>16</v>
      </c>
      <c r="C69" s="12" t="s">
        <v>151</v>
      </c>
      <c r="D69" s="8" t="s">
        <v>152</v>
      </c>
      <c r="E69" s="6">
        <v>6</v>
      </c>
      <c r="F69" s="39" t="str">
        <f t="shared" si="3"/>
        <v>CalPA-33.6</v>
      </c>
      <c r="G69" s="24" t="s">
        <v>162</v>
      </c>
      <c r="H69" s="24" t="s">
        <v>154</v>
      </c>
      <c r="I69" s="21">
        <v>44201</v>
      </c>
      <c r="J69" s="21">
        <v>44229</v>
      </c>
      <c r="K69" s="21">
        <v>44229</v>
      </c>
      <c r="L69" s="26"/>
      <c r="M69" s="25"/>
      <c r="N69" s="7" t="str">
        <f t="shared" si="5"/>
        <v>Vegetation Management: Procedures</v>
      </c>
      <c r="O69" s="7" t="s">
        <v>117</v>
      </c>
      <c r="P69" s="7" t="s">
        <v>115</v>
      </c>
    </row>
    <row r="70" spans="1:16" ht="153" x14ac:dyDescent="0.2">
      <c r="A70" s="6">
        <f t="shared" si="4"/>
        <v>68</v>
      </c>
      <c r="B70" s="6" t="s">
        <v>16</v>
      </c>
      <c r="C70" s="12" t="s">
        <v>151</v>
      </c>
      <c r="D70" s="8" t="s">
        <v>152</v>
      </c>
      <c r="E70" s="6">
        <v>7</v>
      </c>
      <c r="F70" s="39" t="str">
        <f t="shared" si="3"/>
        <v>CalPA-33.7</v>
      </c>
      <c r="G70" s="24" t="s">
        <v>163</v>
      </c>
      <c r="H70" s="24" t="s">
        <v>154</v>
      </c>
      <c r="I70" s="21">
        <v>44201</v>
      </c>
      <c r="J70" s="21">
        <v>44229</v>
      </c>
      <c r="K70" s="21">
        <v>44229</v>
      </c>
      <c r="L70" s="26"/>
      <c r="M70" s="7"/>
      <c r="N70" s="7" t="str">
        <f t="shared" si="5"/>
        <v>Transmission inspections: Team structure</v>
      </c>
      <c r="O70" s="7" t="s">
        <v>164</v>
      </c>
      <c r="P70" s="7" t="s">
        <v>165</v>
      </c>
    </row>
    <row r="71" spans="1:16" ht="38.25" x14ac:dyDescent="0.2">
      <c r="A71" s="6">
        <f t="shared" si="4"/>
        <v>69</v>
      </c>
      <c r="B71" s="6" t="s">
        <v>16</v>
      </c>
      <c r="C71" s="12" t="s">
        <v>151</v>
      </c>
      <c r="D71" s="8" t="s">
        <v>152</v>
      </c>
      <c r="E71" s="6">
        <v>8</v>
      </c>
      <c r="F71" s="39" t="str">
        <f t="shared" si="3"/>
        <v>CalPA-33.8</v>
      </c>
      <c r="G71" s="24" t="s">
        <v>166</v>
      </c>
      <c r="H71" s="24" t="s">
        <v>154</v>
      </c>
      <c r="I71" s="21">
        <v>44201</v>
      </c>
      <c r="J71" s="21">
        <v>44229</v>
      </c>
      <c r="K71" s="21">
        <v>44229</v>
      </c>
      <c r="L71" s="26"/>
      <c r="M71" s="7"/>
      <c r="N71" s="7" t="str">
        <f t="shared" si="5"/>
        <v>Vegetation Management: Contractor detail</v>
      </c>
      <c r="O71" s="7" t="s">
        <v>117</v>
      </c>
      <c r="P71" s="7" t="s">
        <v>92</v>
      </c>
    </row>
    <row r="72" spans="1:16" ht="63.75" x14ac:dyDescent="0.2">
      <c r="A72" s="6">
        <f t="shared" si="4"/>
        <v>70</v>
      </c>
      <c r="B72" s="6" t="s">
        <v>16</v>
      </c>
      <c r="C72" s="12" t="s">
        <v>151</v>
      </c>
      <c r="D72" s="8" t="s">
        <v>152</v>
      </c>
      <c r="E72" s="6">
        <v>9</v>
      </c>
      <c r="F72" s="39" t="str">
        <f t="shared" si="3"/>
        <v>CalPA-33.9</v>
      </c>
      <c r="G72" s="24" t="s">
        <v>167</v>
      </c>
      <c r="H72" s="24" t="s">
        <v>154</v>
      </c>
      <c r="I72" s="21">
        <v>44201</v>
      </c>
      <c r="J72" s="21">
        <v>44229</v>
      </c>
      <c r="K72" s="21">
        <v>44229</v>
      </c>
      <c r="L72" s="26"/>
      <c r="M72" s="7"/>
      <c r="N72" s="7" t="str">
        <f t="shared" si="5"/>
        <v>Vegetation Management: Exceptions</v>
      </c>
      <c r="O72" s="7" t="s">
        <v>117</v>
      </c>
      <c r="P72" s="7" t="s">
        <v>168</v>
      </c>
    </row>
    <row r="73" spans="1:16" ht="63.75" x14ac:dyDescent="0.2">
      <c r="A73" s="6">
        <f t="shared" si="4"/>
        <v>71</v>
      </c>
      <c r="B73" s="6" t="s">
        <v>16</v>
      </c>
      <c r="C73" s="12" t="s">
        <v>151</v>
      </c>
      <c r="D73" s="8" t="s">
        <v>152</v>
      </c>
      <c r="E73" s="6">
        <v>10</v>
      </c>
      <c r="F73" s="39" t="str">
        <f t="shared" si="3"/>
        <v>CalPA-33.10</v>
      </c>
      <c r="G73" s="24" t="s">
        <v>169</v>
      </c>
      <c r="H73" s="24" t="s">
        <v>154</v>
      </c>
      <c r="I73" s="21">
        <v>44201</v>
      </c>
      <c r="J73" s="21">
        <v>44229</v>
      </c>
      <c r="K73" s="21">
        <v>44229</v>
      </c>
      <c r="L73" s="26"/>
      <c r="M73" s="25"/>
      <c r="N73" s="7" t="str">
        <f t="shared" si="5"/>
        <v>Vegetation Management: Work verification</v>
      </c>
      <c r="O73" s="7" t="s">
        <v>117</v>
      </c>
      <c r="P73" s="7" t="s">
        <v>158</v>
      </c>
    </row>
    <row r="74" spans="1:16" ht="127.5" x14ac:dyDescent="0.2">
      <c r="A74" s="6">
        <f t="shared" si="4"/>
        <v>72</v>
      </c>
      <c r="B74" s="6" t="s">
        <v>16</v>
      </c>
      <c r="C74" s="12" t="s">
        <v>151</v>
      </c>
      <c r="D74" s="8" t="s">
        <v>152</v>
      </c>
      <c r="E74" s="6">
        <v>11</v>
      </c>
      <c r="F74" s="39" t="str">
        <f t="shared" si="3"/>
        <v>CalPA-33.11</v>
      </c>
      <c r="G74" s="24" t="s">
        <v>170</v>
      </c>
      <c r="H74" s="24" t="s">
        <v>154</v>
      </c>
      <c r="I74" s="21">
        <v>44201</v>
      </c>
      <c r="J74" s="21">
        <v>44229</v>
      </c>
      <c r="K74" s="21">
        <v>44229</v>
      </c>
      <c r="L74" s="26"/>
      <c r="M74" s="25"/>
      <c r="N74" s="7" t="str">
        <f t="shared" si="5"/>
        <v>Inspections: Digitization</v>
      </c>
      <c r="O74" s="7" t="s">
        <v>68</v>
      </c>
      <c r="P74" s="7" t="s">
        <v>171</v>
      </c>
    </row>
    <row r="75" spans="1:16" ht="102" x14ac:dyDescent="0.2">
      <c r="A75" s="6">
        <f t="shared" si="4"/>
        <v>73</v>
      </c>
      <c r="B75" s="6" t="s">
        <v>16</v>
      </c>
      <c r="C75" s="12" t="s">
        <v>172</v>
      </c>
      <c r="D75" s="8" t="s">
        <v>173</v>
      </c>
      <c r="E75" s="6">
        <v>1</v>
      </c>
      <c r="F75" s="39" t="str">
        <f t="shared" si="3"/>
        <v>CalPA-38.1</v>
      </c>
      <c r="G75" s="24" t="s">
        <v>174</v>
      </c>
      <c r="H75" s="24" t="s">
        <v>175</v>
      </c>
      <c r="I75" s="21">
        <v>44243</v>
      </c>
      <c r="J75" s="21">
        <v>44246</v>
      </c>
      <c r="K75" s="21">
        <v>44246</v>
      </c>
      <c r="L75" s="26"/>
      <c r="M75" s="7"/>
      <c r="N75" s="7" t="str">
        <f t="shared" si="5"/>
        <v>Asset Definition: Reclosers</v>
      </c>
      <c r="O75" s="7" t="s">
        <v>176</v>
      </c>
      <c r="P75" s="7" t="s">
        <v>177</v>
      </c>
    </row>
    <row r="76" spans="1:16" ht="63.75" x14ac:dyDescent="0.2">
      <c r="A76" s="6">
        <f t="shared" si="4"/>
        <v>74</v>
      </c>
      <c r="B76" s="6" t="s">
        <v>16</v>
      </c>
      <c r="C76" s="12" t="s">
        <v>172</v>
      </c>
      <c r="D76" s="8" t="s">
        <v>173</v>
      </c>
      <c r="E76" s="6">
        <v>2</v>
      </c>
      <c r="F76" s="39" t="str">
        <f t="shared" si="3"/>
        <v>CalPA-38.2</v>
      </c>
      <c r="G76" s="24" t="s">
        <v>178</v>
      </c>
      <c r="H76" s="24" t="s">
        <v>175</v>
      </c>
      <c r="I76" s="21">
        <v>44243</v>
      </c>
      <c r="J76" s="21">
        <v>44246</v>
      </c>
      <c r="K76" s="21">
        <v>44246</v>
      </c>
      <c r="L76" s="26"/>
      <c r="M76" s="7"/>
      <c r="N76" s="7" t="str">
        <f t="shared" si="5"/>
        <v>Asset Information: Reclosers</v>
      </c>
      <c r="O76" s="7" t="s">
        <v>179</v>
      </c>
      <c r="P76" s="7" t="s">
        <v>177</v>
      </c>
    </row>
    <row r="77" spans="1:16" ht="156" customHeight="1" x14ac:dyDescent="0.2">
      <c r="A77" s="6">
        <f t="shared" si="4"/>
        <v>75</v>
      </c>
      <c r="B77" s="6" t="s">
        <v>16</v>
      </c>
      <c r="C77" s="12" t="s">
        <v>172</v>
      </c>
      <c r="D77" s="8" t="s">
        <v>173</v>
      </c>
      <c r="E77" s="6">
        <v>3</v>
      </c>
      <c r="F77" s="39" t="str">
        <f t="shared" si="3"/>
        <v>CalPA-38.3</v>
      </c>
      <c r="G77" s="26" t="s">
        <v>180</v>
      </c>
      <c r="H77" s="24" t="s">
        <v>175</v>
      </c>
      <c r="I77" s="21">
        <v>44243</v>
      </c>
      <c r="J77" s="21">
        <v>44246</v>
      </c>
      <c r="K77" s="21">
        <v>44246</v>
      </c>
      <c r="L77" s="26"/>
      <c r="M77" s="7"/>
      <c r="N77" s="7" t="str">
        <f t="shared" si="5"/>
        <v>Asset Performance: Safe time delay</v>
      </c>
      <c r="O77" s="7" t="s">
        <v>181</v>
      </c>
      <c r="P77" s="7" t="s">
        <v>182</v>
      </c>
    </row>
    <row r="78" spans="1:16" ht="216.75" x14ac:dyDescent="0.2">
      <c r="A78" s="6">
        <f t="shared" si="4"/>
        <v>76</v>
      </c>
      <c r="B78" s="6" t="s">
        <v>16</v>
      </c>
      <c r="C78" s="12" t="s">
        <v>172</v>
      </c>
      <c r="D78" s="8" t="s">
        <v>173</v>
      </c>
      <c r="E78" s="6">
        <v>4</v>
      </c>
      <c r="F78" s="39" t="str">
        <f t="shared" si="3"/>
        <v>CalPA-38.4</v>
      </c>
      <c r="G78" s="24" t="s">
        <v>183</v>
      </c>
      <c r="H78" s="24" t="s">
        <v>175</v>
      </c>
      <c r="I78" s="21">
        <v>44243</v>
      </c>
      <c r="J78" s="21">
        <v>44246</v>
      </c>
      <c r="K78" s="21">
        <v>44246</v>
      </c>
      <c r="L78" s="26"/>
      <c r="M78" s="7"/>
      <c r="N78" s="7" t="str">
        <f t="shared" si="5"/>
        <v>Asset Information: Reclosers</v>
      </c>
      <c r="O78" s="7" t="s">
        <v>179</v>
      </c>
      <c r="P78" s="7" t="s">
        <v>177</v>
      </c>
    </row>
    <row r="79" spans="1:16" ht="102" x14ac:dyDescent="0.2">
      <c r="A79" s="6">
        <f t="shared" si="4"/>
        <v>77</v>
      </c>
      <c r="B79" s="6" t="s">
        <v>16</v>
      </c>
      <c r="C79" s="12" t="s">
        <v>172</v>
      </c>
      <c r="D79" s="8" t="s">
        <v>173</v>
      </c>
      <c r="E79" s="6">
        <v>5</v>
      </c>
      <c r="F79" s="39" t="str">
        <f t="shared" si="3"/>
        <v>CalPA-38.5</v>
      </c>
      <c r="G79" s="24" t="s">
        <v>184</v>
      </c>
      <c r="H79" s="24" t="s">
        <v>175</v>
      </c>
      <c r="I79" s="21">
        <v>44243</v>
      </c>
      <c r="J79" s="21">
        <v>44246</v>
      </c>
      <c r="K79" s="21">
        <v>44246</v>
      </c>
      <c r="L79" s="26"/>
      <c r="M79" s="7"/>
      <c r="N79" s="7" t="str">
        <f t="shared" si="5"/>
        <v>Asset Information: Reclosers</v>
      </c>
      <c r="O79" s="7" t="s">
        <v>179</v>
      </c>
      <c r="P79" s="7" t="s">
        <v>177</v>
      </c>
    </row>
    <row r="80" spans="1:16" ht="89.25" x14ac:dyDescent="0.2">
      <c r="A80" s="6">
        <f t="shared" si="4"/>
        <v>78</v>
      </c>
      <c r="B80" s="6" t="s">
        <v>16</v>
      </c>
      <c r="C80" s="12" t="s">
        <v>172</v>
      </c>
      <c r="D80" s="8" t="s">
        <v>173</v>
      </c>
      <c r="E80" s="6">
        <v>6</v>
      </c>
      <c r="F80" s="39" t="str">
        <f t="shared" si="3"/>
        <v>CalPA-38.6</v>
      </c>
      <c r="G80" s="24" t="s">
        <v>185</v>
      </c>
      <c r="H80" s="24" t="s">
        <v>175</v>
      </c>
      <c r="I80" s="21">
        <v>44243</v>
      </c>
      <c r="J80" s="21">
        <v>44246</v>
      </c>
      <c r="K80" s="21">
        <v>44246</v>
      </c>
      <c r="L80" s="26"/>
      <c r="M80" s="25"/>
      <c r="N80" s="7" t="str">
        <f t="shared" si="5"/>
        <v>Asset Information: SmartMeter</v>
      </c>
      <c r="O80" s="7" t="s">
        <v>179</v>
      </c>
      <c r="P80" s="7" t="s">
        <v>186</v>
      </c>
    </row>
    <row r="81" spans="1:16" ht="51" x14ac:dyDescent="0.2">
      <c r="A81" s="6">
        <f t="shared" si="4"/>
        <v>79</v>
      </c>
      <c r="B81" s="6" t="s">
        <v>16</v>
      </c>
      <c r="C81" s="12" t="s">
        <v>172</v>
      </c>
      <c r="D81" s="8" t="s">
        <v>173</v>
      </c>
      <c r="E81" s="6">
        <v>7</v>
      </c>
      <c r="F81" s="39" t="str">
        <f t="shared" si="3"/>
        <v>CalPA-38.7</v>
      </c>
      <c r="G81" s="24" t="s">
        <v>187</v>
      </c>
      <c r="H81" s="24" t="s">
        <v>175</v>
      </c>
      <c r="I81" s="21">
        <v>44243</v>
      </c>
      <c r="J81" s="21">
        <v>44246</v>
      </c>
      <c r="K81" s="21">
        <v>44246</v>
      </c>
      <c r="L81" s="26"/>
      <c r="M81" s="25"/>
      <c r="N81" s="7" t="str">
        <f t="shared" si="5"/>
        <v>Procedures: Overhead interrupting switch</v>
      </c>
      <c r="O81" s="7" t="s">
        <v>115</v>
      </c>
      <c r="P81" s="7" t="s">
        <v>188</v>
      </c>
    </row>
    <row r="82" spans="1:16" ht="165.75" x14ac:dyDescent="0.2">
      <c r="A82" s="6">
        <f t="shared" si="4"/>
        <v>80</v>
      </c>
      <c r="B82" s="6" t="s">
        <v>16</v>
      </c>
      <c r="C82" s="12" t="s">
        <v>172</v>
      </c>
      <c r="D82" s="8" t="s">
        <v>173</v>
      </c>
      <c r="E82" s="6">
        <v>8</v>
      </c>
      <c r="F82" s="39" t="str">
        <f t="shared" si="3"/>
        <v>CalPA-38.8</v>
      </c>
      <c r="G82" s="24" t="s">
        <v>189</v>
      </c>
      <c r="H82" s="24" t="s">
        <v>175</v>
      </c>
      <c r="I82" s="21">
        <v>44243</v>
      </c>
      <c r="J82" s="21">
        <v>44246</v>
      </c>
      <c r="K82" s="21">
        <v>44246</v>
      </c>
      <c r="L82" s="26"/>
      <c r="M82" s="7"/>
      <c r="N82" s="7" t="str">
        <f t="shared" si="5"/>
        <v>Time-current curves: Adjustments</v>
      </c>
      <c r="O82" s="7" t="s">
        <v>190</v>
      </c>
      <c r="P82" s="7" t="s">
        <v>191</v>
      </c>
    </row>
    <row r="83" spans="1:16" ht="51" x14ac:dyDescent="0.2">
      <c r="A83" s="6">
        <f t="shared" si="4"/>
        <v>81</v>
      </c>
      <c r="B83" s="6" t="s">
        <v>16</v>
      </c>
      <c r="C83" s="12" t="s">
        <v>172</v>
      </c>
      <c r="D83" s="8" t="s">
        <v>173</v>
      </c>
      <c r="E83" s="6">
        <v>9</v>
      </c>
      <c r="F83" s="39" t="str">
        <f t="shared" si="3"/>
        <v>CalPA-38.9</v>
      </c>
      <c r="G83" s="24" t="s">
        <v>192</v>
      </c>
      <c r="H83" s="24" t="s">
        <v>175</v>
      </c>
      <c r="I83" s="21">
        <v>44243</v>
      </c>
      <c r="J83" s="21">
        <v>44246</v>
      </c>
      <c r="K83" s="21">
        <v>44246</v>
      </c>
      <c r="L83" s="26"/>
      <c r="M83" s="7"/>
      <c r="N83" s="7" t="str">
        <f t="shared" si="5"/>
        <v>Girvan Circuit: Additional detail</v>
      </c>
      <c r="O83" s="7" t="s">
        <v>193</v>
      </c>
      <c r="P83" s="7" t="s">
        <v>159</v>
      </c>
    </row>
    <row r="84" spans="1:16" ht="76.5" x14ac:dyDescent="0.2">
      <c r="A84" s="6">
        <f t="shared" si="4"/>
        <v>82</v>
      </c>
      <c r="B84" s="6" t="s">
        <v>93</v>
      </c>
      <c r="C84" s="12" t="s">
        <v>194</v>
      </c>
      <c r="D84" s="8" t="s">
        <v>195</v>
      </c>
      <c r="E84" s="6">
        <v>7</v>
      </c>
      <c r="F84" s="39" t="str">
        <f t="shared" si="3"/>
        <v>MGRA_009.7</v>
      </c>
      <c r="G84" s="24" t="s">
        <v>196</v>
      </c>
      <c r="H84" s="24" t="s">
        <v>97</v>
      </c>
      <c r="I84" s="21">
        <v>44244</v>
      </c>
      <c r="J84" s="21">
        <v>44249</v>
      </c>
      <c r="K84" s="21">
        <v>44249</v>
      </c>
      <c r="L84" s="26"/>
      <c r="M84" s="7"/>
      <c r="N84" s="7" t="str">
        <f t="shared" si="5"/>
        <v>Ignitions: Historical data</v>
      </c>
      <c r="O84" s="7" t="s">
        <v>101</v>
      </c>
      <c r="P84" s="7" t="s">
        <v>197</v>
      </c>
    </row>
    <row r="85" spans="1:16" ht="51" x14ac:dyDescent="0.2">
      <c r="A85" s="6">
        <f t="shared" si="4"/>
        <v>83</v>
      </c>
      <c r="B85" s="6" t="s">
        <v>93</v>
      </c>
      <c r="C85" s="12" t="s">
        <v>194</v>
      </c>
      <c r="D85" s="8" t="s">
        <v>195</v>
      </c>
      <c r="E85" s="6">
        <v>8</v>
      </c>
      <c r="F85" s="39" t="str">
        <f t="shared" si="3"/>
        <v>MGRA_009.8</v>
      </c>
      <c r="G85" s="24" t="s">
        <v>198</v>
      </c>
      <c r="H85" s="24" t="s">
        <v>97</v>
      </c>
      <c r="I85" s="21">
        <v>44244</v>
      </c>
      <c r="J85" s="21">
        <v>44249</v>
      </c>
      <c r="K85" s="21">
        <v>44249</v>
      </c>
      <c r="L85" s="26"/>
      <c r="M85" s="7"/>
      <c r="N85" s="7" t="str">
        <f t="shared" si="5"/>
        <v>Ignitions: Historical data</v>
      </c>
      <c r="O85" s="7" t="s">
        <v>101</v>
      </c>
      <c r="P85" s="7" t="s">
        <v>197</v>
      </c>
    </row>
    <row r="86" spans="1:16" ht="51" x14ac:dyDescent="0.2">
      <c r="A86" s="6">
        <f t="shared" si="4"/>
        <v>84</v>
      </c>
      <c r="B86" s="6" t="s">
        <v>93</v>
      </c>
      <c r="C86" s="12" t="s">
        <v>194</v>
      </c>
      <c r="D86" s="8" t="s">
        <v>195</v>
      </c>
      <c r="E86" s="6">
        <v>9</v>
      </c>
      <c r="F86" s="39" t="str">
        <f t="shared" si="3"/>
        <v>MGRA_009.9</v>
      </c>
      <c r="G86" s="24" t="s">
        <v>199</v>
      </c>
      <c r="H86" s="24" t="s">
        <v>97</v>
      </c>
      <c r="I86" s="21">
        <v>44244</v>
      </c>
      <c r="J86" s="21">
        <v>44249</v>
      </c>
      <c r="K86" s="21">
        <v>44249</v>
      </c>
      <c r="L86" s="26"/>
      <c r="M86" s="25"/>
      <c r="N86" s="7" t="str">
        <f t="shared" si="5"/>
        <v>Ignitions: Historical data</v>
      </c>
      <c r="O86" s="7" t="s">
        <v>101</v>
      </c>
      <c r="P86" s="7" t="s">
        <v>197</v>
      </c>
    </row>
    <row r="87" spans="1:16" ht="51" x14ac:dyDescent="0.2">
      <c r="A87" s="6">
        <f t="shared" si="4"/>
        <v>85</v>
      </c>
      <c r="B87" s="6" t="s">
        <v>93</v>
      </c>
      <c r="C87" s="12" t="s">
        <v>194</v>
      </c>
      <c r="D87" s="8" t="s">
        <v>195</v>
      </c>
      <c r="E87" s="6">
        <v>10</v>
      </c>
      <c r="F87" s="39" t="str">
        <f t="shared" si="3"/>
        <v>MGRA_009.10</v>
      </c>
      <c r="G87" s="24" t="s">
        <v>200</v>
      </c>
      <c r="H87" s="24" t="s">
        <v>97</v>
      </c>
      <c r="I87" s="21">
        <v>44244</v>
      </c>
      <c r="J87" s="21">
        <v>44249</v>
      </c>
      <c r="K87" s="21">
        <v>44249</v>
      </c>
      <c r="L87" s="26"/>
      <c r="M87" s="25"/>
      <c r="N87" s="7" t="str">
        <f t="shared" si="5"/>
        <v>Ignitions: Historical data</v>
      </c>
      <c r="O87" s="7" t="s">
        <v>101</v>
      </c>
      <c r="P87" s="7" t="s">
        <v>197</v>
      </c>
    </row>
    <row r="88" spans="1:16" ht="51" x14ac:dyDescent="0.2">
      <c r="A88" s="6">
        <f t="shared" si="4"/>
        <v>86</v>
      </c>
      <c r="B88" s="6" t="s">
        <v>93</v>
      </c>
      <c r="C88" s="12" t="s">
        <v>194</v>
      </c>
      <c r="D88" s="8" t="s">
        <v>195</v>
      </c>
      <c r="E88" s="6">
        <v>11</v>
      </c>
      <c r="F88" s="39" t="str">
        <f t="shared" si="3"/>
        <v>MGRA_009.11</v>
      </c>
      <c r="G88" s="24" t="s">
        <v>201</v>
      </c>
      <c r="H88" s="24" t="s">
        <v>97</v>
      </c>
      <c r="I88" s="21">
        <v>44244</v>
      </c>
      <c r="J88" s="21">
        <v>44249</v>
      </c>
      <c r="K88" s="21">
        <v>44249</v>
      </c>
      <c r="L88" s="26"/>
      <c r="M88" s="25"/>
      <c r="N88" s="7" t="str">
        <f t="shared" si="5"/>
        <v>Ignitions: Historical data</v>
      </c>
      <c r="O88" s="7" t="s">
        <v>101</v>
      </c>
      <c r="P88" s="7" t="s">
        <v>197</v>
      </c>
    </row>
    <row r="89" spans="1:16" ht="38.25" x14ac:dyDescent="0.2">
      <c r="A89" s="6">
        <f t="shared" si="4"/>
        <v>87</v>
      </c>
      <c r="B89" s="6" t="s">
        <v>93</v>
      </c>
      <c r="C89" s="12" t="s">
        <v>194</v>
      </c>
      <c r="D89" s="8" t="s">
        <v>195</v>
      </c>
      <c r="E89" s="6">
        <v>12</v>
      </c>
      <c r="F89" s="39" t="str">
        <f t="shared" si="3"/>
        <v>MGRA_009.12</v>
      </c>
      <c r="G89" s="24" t="s">
        <v>202</v>
      </c>
      <c r="H89" s="24" t="s">
        <v>97</v>
      </c>
      <c r="I89" s="21">
        <v>44244</v>
      </c>
      <c r="J89" s="21">
        <v>44249</v>
      </c>
      <c r="K89" s="21">
        <v>44249</v>
      </c>
      <c r="L89" s="26"/>
      <c r="M89" s="25"/>
      <c r="N89" s="7" t="str">
        <f t="shared" si="5"/>
        <v>Technosylva fire spread model: Additional detail</v>
      </c>
      <c r="O89" s="7" t="s">
        <v>203</v>
      </c>
      <c r="P89" s="7" t="s">
        <v>159</v>
      </c>
    </row>
    <row r="90" spans="1:16" ht="38.25" x14ac:dyDescent="0.2">
      <c r="A90" s="6">
        <f t="shared" si="4"/>
        <v>88</v>
      </c>
      <c r="B90" s="6" t="s">
        <v>93</v>
      </c>
      <c r="C90" s="12" t="s">
        <v>194</v>
      </c>
      <c r="D90" s="8" t="s">
        <v>195</v>
      </c>
      <c r="E90" s="6">
        <v>13</v>
      </c>
      <c r="F90" s="39" t="str">
        <f t="shared" si="3"/>
        <v>MGRA_009.13</v>
      </c>
      <c r="G90" s="24" t="s">
        <v>204</v>
      </c>
      <c r="H90" s="24" t="s">
        <v>97</v>
      </c>
      <c r="I90" s="21">
        <v>44244</v>
      </c>
      <c r="J90" s="21">
        <v>44249</v>
      </c>
      <c r="K90" s="21">
        <v>44249</v>
      </c>
      <c r="L90" s="26"/>
      <c r="M90" s="31"/>
      <c r="N90" s="7" t="str">
        <f t="shared" si="5"/>
        <v>Technosylva fire spread model: Additional detail</v>
      </c>
      <c r="O90" s="7" t="s">
        <v>203</v>
      </c>
      <c r="P90" s="7" t="s">
        <v>159</v>
      </c>
    </row>
    <row r="91" spans="1:16" ht="38.25" x14ac:dyDescent="0.2">
      <c r="A91" s="6">
        <f t="shared" si="4"/>
        <v>89</v>
      </c>
      <c r="B91" s="6" t="s">
        <v>93</v>
      </c>
      <c r="C91" s="12" t="s">
        <v>194</v>
      </c>
      <c r="D91" s="8" t="s">
        <v>195</v>
      </c>
      <c r="E91" s="6">
        <v>14</v>
      </c>
      <c r="F91" s="39" t="str">
        <f t="shared" si="3"/>
        <v>MGRA_009.14</v>
      </c>
      <c r="G91" s="24" t="s">
        <v>205</v>
      </c>
      <c r="H91" s="24" t="s">
        <v>97</v>
      </c>
      <c r="I91" s="21">
        <v>44244</v>
      </c>
      <c r="J91" s="21">
        <v>44249</v>
      </c>
      <c r="K91" s="21">
        <v>44249</v>
      </c>
      <c r="L91" s="26"/>
      <c r="M91" s="25"/>
      <c r="N91" s="7" t="str">
        <f t="shared" si="5"/>
        <v>Technosylva fire spread model: Additional detail</v>
      </c>
      <c r="O91" s="7" t="s">
        <v>203</v>
      </c>
      <c r="P91" s="7" t="s">
        <v>159</v>
      </c>
    </row>
    <row r="92" spans="1:16" ht="51" x14ac:dyDescent="0.2">
      <c r="A92" s="6">
        <f t="shared" si="4"/>
        <v>90</v>
      </c>
      <c r="B92" s="6" t="s">
        <v>93</v>
      </c>
      <c r="C92" s="12" t="s">
        <v>194</v>
      </c>
      <c r="D92" s="8" t="s">
        <v>195</v>
      </c>
      <c r="E92" s="6">
        <v>15</v>
      </c>
      <c r="F92" s="39" t="str">
        <f t="shared" si="3"/>
        <v>MGRA_009.15</v>
      </c>
      <c r="G92" s="24" t="s">
        <v>206</v>
      </c>
      <c r="H92" s="24" t="s">
        <v>97</v>
      </c>
      <c r="I92" s="21">
        <v>44244</v>
      </c>
      <c r="J92" s="21">
        <v>44249</v>
      </c>
      <c r="K92" s="21">
        <v>44249</v>
      </c>
      <c r="L92" s="26"/>
      <c r="M92" s="25"/>
      <c r="N92" s="7" t="str">
        <f t="shared" si="5"/>
        <v>Technosylva fire spread model: Additional detail</v>
      </c>
      <c r="O92" s="7" t="s">
        <v>203</v>
      </c>
      <c r="P92" s="7" t="s">
        <v>159</v>
      </c>
    </row>
    <row r="93" spans="1:16" ht="127.5" x14ac:dyDescent="0.2">
      <c r="A93" s="6">
        <f t="shared" si="4"/>
        <v>91</v>
      </c>
      <c r="B93" s="6" t="s">
        <v>16</v>
      </c>
      <c r="C93" s="12" t="s">
        <v>207</v>
      </c>
      <c r="D93" s="8" t="s">
        <v>208</v>
      </c>
      <c r="E93" s="6">
        <v>1</v>
      </c>
      <c r="F93" s="39" t="str">
        <f t="shared" si="3"/>
        <v>CalPA-39.1</v>
      </c>
      <c r="G93" s="24" t="s">
        <v>209</v>
      </c>
      <c r="H93" s="24" t="s">
        <v>210</v>
      </c>
      <c r="I93" s="21">
        <v>44245</v>
      </c>
      <c r="J93" s="21">
        <v>44253</v>
      </c>
      <c r="K93" s="21">
        <v>44253</v>
      </c>
      <c r="L93" s="26"/>
      <c r="M93" s="25"/>
      <c r="N93" s="7" t="str">
        <f t="shared" si="5"/>
        <v>Revenue requirements: Additional detail</v>
      </c>
      <c r="O93" s="7" t="s">
        <v>211</v>
      </c>
      <c r="P93" s="7" t="s">
        <v>159</v>
      </c>
    </row>
    <row r="94" spans="1:16" ht="63.75" x14ac:dyDescent="0.2">
      <c r="A94" s="6">
        <f t="shared" si="4"/>
        <v>92</v>
      </c>
      <c r="B94" s="6" t="s">
        <v>16</v>
      </c>
      <c r="C94" s="12" t="s">
        <v>207</v>
      </c>
      <c r="D94" s="8" t="s">
        <v>208</v>
      </c>
      <c r="E94" s="6">
        <v>2</v>
      </c>
      <c r="F94" s="39" t="str">
        <f t="shared" si="3"/>
        <v>CalPA-39.2</v>
      </c>
      <c r="G94" s="24" t="s">
        <v>212</v>
      </c>
      <c r="H94" s="24" t="s">
        <v>210</v>
      </c>
      <c r="I94" s="21">
        <v>44245</v>
      </c>
      <c r="J94" s="21">
        <v>44253</v>
      </c>
      <c r="K94" s="21">
        <v>44253</v>
      </c>
      <c r="L94" s="26"/>
      <c r="M94" s="25"/>
      <c r="N94" s="7" t="str">
        <f t="shared" si="5"/>
        <v>WMP cost projections: Additional detail</v>
      </c>
      <c r="O94" s="7" t="s">
        <v>213</v>
      </c>
      <c r="P94" s="7" t="s">
        <v>159</v>
      </c>
    </row>
    <row r="95" spans="1:16" ht="38.25" x14ac:dyDescent="0.2">
      <c r="A95" s="6">
        <f t="shared" si="4"/>
        <v>93</v>
      </c>
      <c r="B95" s="6" t="s">
        <v>16</v>
      </c>
      <c r="C95" s="12" t="s">
        <v>207</v>
      </c>
      <c r="D95" s="8" t="s">
        <v>208</v>
      </c>
      <c r="E95" s="6">
        <v>3</v>
      </c>
      <c r="F95" s="39" t="str">
        <f t="shared" si="3"/>
        <v>CalPA-39.3</v>
      </c>
      <c r="G95" s="24" t="s">
        <v>214</v>
      </c>
      <c r="H95" s="24" t="s">
        <v>210</v>
      </c>
      <c r="I95" s="21">
        <v>44245</v>
      </c>
      <c r="J95" s="21">
        <v>44250</v>
      </c>
      <c r="K95" s="21">
        <v>44250</v>
      </c>
      <c r="L95" s="26"/>
      <c r="M95" s="7"/>
      <c r="N95" s="7" t="str">
        <f t="shared" si="5"/>
        <v>Rate and bill impacts: Workpapers</v>
      </c>
      <c r="O95" s="7" t="s">
        <v>215</v>
      </c>
      <c r="P95" s="7" t="s">
        <v>216</v>
      </c>
    </row>
    <row r="96" spans="1:16" ht="38.25" x14ac:dyDescent="0.2">
      <c r="A96" s="6">
        <f t="shared" si="4"/>
        <v>94</v>
      </c>
      <c r="B96" s="6" t="s">
        <v>16</v>
      </c>
      <c r="C96" s="12" t="s">
        <v>207</v>
      </c>
      <c r="D96" s="8" t="s">
        <v>208</v>
      </c>
      <c r="E96" s="6">
        <v>4</v>
      </c>
      <c r="F96" s="39" t="str">
        <f t="shared" si="3"/>
        <v>CalPA-39.4</v>
      </c>
      <c r="G96" s="24" t="s">
        <v>217</v>
      </c>
      <c r="H96" s="24" t="s">
        <v>210</v>
      </c>
      <c r="I96" s="21">
        <v>44245</v>
      </c>
      <c r="J96" s="21">
        <v>44250</v>
      </c>
      <c r="K96" s="21">
        <v>44250</v>
      </c>
      <c r="L96" s="26"/>
      <c r="M96" s="25"/>
      <c r="N96" s="7" t="str">
        <f t="shared" si="5"/>
        <v>Standard: Additional detail</v>
      </c>
      <c r="O96" s="7" t="s">
        <v>218</v>
      </c>
      <c r="P96" s="7" t="s">
        <v>159</v>
      </c>
    </row>
    <row r="97" spans="1:16" ht="114.75" x14ac:dyDescent="0.2">
      <c r="A97" s="6">
        <f t="shared" si="4"/>
        <v>95</v>
      </c>
      <c r="B97" s="6" t="s">
        <v>219</v>
      </c>
      <c r="C97" s="12" t="s">
        <v>220</v>
      </c>
      <c r="D97" s="8" t="s">
        <v>221</v>
      </c>
      <c r="E97" s="6">
        <v>1</v>
      </c>
      <c r="F97" s="39" t="str">
        <f t="shared" si="3"/>
        <v>TURN-015.1</v>
      </c>
      <c r="G97" s="28" t="s">
        <v>222</v>
      </c>
      <c r="H97" s="24" t="s">
        <v>223</v>
      </c>
      <c r="I97" s="21">
        <v>44245</v>
      </c>
      <c r="J97" s="21">
        <v>44250</v>
      </c>
      <c r="K97" s="21">
        <v>44250</v>
      </c>
      <c r="L97" s="26">
        <v>1</v>
      </c>
      <c r="M97" s="25"/>
      <c r="N97" s="7" t="str">
        <f t="shared" si="5"/>
        <v>Wildfire: Additional detail</v>
      </c>
      <c r="O97" s="7" t="s">
        <v>224</v>
      </c>
      <c r="P97" s="7" t="s">
        <v>159</v>
      </c>
    </row>
    <row r="98" spans="1:16" ht="133.5" customHeight="1" x14ac:dyDescent="0.2">
      <c r="A98" s="6">
        <f t="shared" si="4"/>
        <v>96</v>
      </c>
      <c r="B98" s="6" t="s">
        <v>219</v>
      </c>
      <c r="C98" s="12" t="s">
        <v>220</v>
      </c>
      <c r="D98" s="8" t="s">
        <v>221</v>
      </c>
      <c r="E98" s="6">
        <v>2</v>
      </c>
      <c r="F98" s="39" t="str">
        <f t="shared" si="3"/>
        <v>TURN-015.2</v>
      </c>
      <c r="G98" s="28" t="s">
        <v>225</v>
      </c>
      <c r="H98" s="24" t="s">
        <v>223</v>
      </c>
      <c r="I98" s="21">
        <v>44245</v>
      </c>
      <c r="J98" s="21">
        <v>44250</v>
      </c>
      <c r="K98" s="21">
        <v>44250</v>
      </c>
      <c r="L98" s="26">
        <v>1</v>
      </c>
      <c r="M98" s="7"/>
      <c r="N98" s="7" t="str">
        <f t="shared" si="5"/>
        <v>Wildfire: Additional detail</v>
      </c>
      <c r="O98" s="7" t="s">
        <v>224</v>
      </c>
      <c r="P98" s="7" t="s">
        <v>159</v>
      </c>
    </row>
    <row r="99" spans="1:16" ht="51" x14ac:dyDescent="0.2">
      <c r="A99" s="6">
        <f t="shared" si="4"/>
        <v>97</v>
      </c>
      <c r="B99" s="6" t="s">
        <v>219</v>
      </c>
      <c r="C99" s="12" t="s">
        <v>220</v>
      </c>
      <c r="D99" s="8" t="s">
        <v>221</v>
      </c>
      <c r="E99" s="6">
        <v>3</v>
      </c>
      <c r="F99" s="39" t="str">
        <f t="shared" si="3"/>
        <v>TURN-015.3</v>
      </c>
      <c r="G99" s="28" t="s">
        <v>226</v>
      </c>
      <c r="H99" s="24" t="s">
        <v>223</v>
      </c>
      <c r="I99" s="21">
        <v>44245</v>
      </c>
      <c r="J99" s="21">
        <v>44250</v>
      </c>
      <c r="K99" s="21">
        <v>44250</v>
      </c>
      <c r="L99" s="26">
        <v>1</v>
      </c>
      <c r="M99" s="7"/>
      <c r="N99" s="7" t="str">
        <f t="shared" si="5"/>
        <v>Cost forecasts: Additional detail</v>
      </c>
      <c r="O99" s="7" t="s">
        <v>227</v>
      </c>
      <c r="P99" s="7" t="s">
        <v>159</v>
      </c>
    </row>
    <row r="100" spans="1:16" ht="114.75" x14ac:dyDescent="0.2">
      <c r="A100" s="6">
        <f t="shared" si="4"/>
        <v>98</v>
      </c>
      <c r="B100" s="6" t="s">
        <v>219</v>
      </c>
      <c r="C100" s="12" t="s">
        <v>220</v>
      </c>
      <c r="D100" s="8" t="s">
        <v>221</v>
      </c>
      <c r="E100" s="6">
        <v>4</v>
      </c>
      <c r="F100" s="39" t="str">
        <f t="shared" si="3"/>
        <v>TURN-015.4</v>
      </c>
      <c r="G100" s="28" t="s">
        <v>228</v>
      </c>
      <c r="H100" s="24" t="s">
        <v>223</v>
      </c>
      <c r="I100" s="21">
        <v>44245</v>
      </c>
      <c r="J100" s="21">
        <v>44250</v>
      </c>
      <c r="K100" s="21">
        <v>44250</v>
      </c>
      <c r="L100" s="26">
        <v>1</v>
      </c>
      <c r="M100" s="7"/>
      <c r="N100" s="7" t="str">
        <f t="shared" si="5"/>
        <v>Enhanced Vegetation Management: Proximity to ignitions</v>
      </c>
      <c r="O100" s="7" t="s">
        <v>229</v>
      </c>
      <c r="P100" s="7" t="s">
        <v>230</v>
      </c>
    </row>
    <row r="101" spans="1:16" ht="127.5" x14ac:dyDescent="0.2">
      <c r="A101" s="6">
        <f t="shared" si="4"/>
        <v>99</v>
      </c>
      <c r="B101" s="6" t="s">
        <v>219</v>
      </c>
      <c r="C101" s="12" t="s">
        <v>231</v>
      </c>
      <c r="D101" s="8" t="s">
        <v>232</v>
      </c>
      <c r="E101" s="6">
        <v>1</v>
      </c>
      <c r="F101" s="39" t="str">
        <f t="shared" si="3"/>
        <v>TURN-016.1</v>
      </c>
      <c r="G101" s="28" t="s">
        <v>233</v>
      </c>
      <c r="H101" s="24" t="s">
        <v>223</v>
      </c>
      <c r="I101" s="21">
        <v>44246</v>
      </c>
      <c r="J101" s="21">
        <v>44251</v>
      </c>
      <c r="K101" s="21">
        <v>44251</v>
      </c>
      <c r="L101" s="26"/>
      <c r="M101" s="25"/>
      <c r="N101" s="7" t="str">
        <f t="shared" si="5"/>
        <v>System hardening: Cost detail</v>
      </c>
      <c r="O101" s="7" t="s">
        <v>234</v>
      </c>
      <c r="P101" s="7" t="s">
        <v>235</v>
      </c>
    </row>
    <row r="102" spans="1:16" ht="76.5" x14ac:dyDescent="0.2">
      <c r="A102" s="6">
        <f t="shared" si="4"/>
        <v>100</v>
      </c>
      <c r="B102" s="6" t="s">
        <v>219</v>
      </c>
      <c r="C102" s="12" t="s">
        <v>231</v>
      </c>
      <c r="D102" s="8" t="s">
        <v>232</v>
      </c>
      <c r="E102" s="6">
        <v>2</v>
      </c>
      <c r="F102" s="39" t="str">
        <f t="shared" si="3"/>
        <v>TURN-016.2</v>
      </c>
      <c r="G102" s="7" t="s">
        <v>236</v>
      </c>
      <c r="H102" s="24" t="s">
        <v>223</v>
      </c>
      <c r="I102" s="21">
        <v>44246</v>
      </c>
      <c r="J102" s="21">
        <v>44251</v>
      </c>
      <c r="K102" s="21">
        <v>44251</v>
      </c>
      <c r="L102" s="26"/>
      <c r="M102" s="25"/>
      <c r="N102" s="7" t="str">
        <f t="shared" si="5"/>
        <v>Covered conductor: Unit of measure clarification</v>
      </c>
      <c r="O102" s="7" t="s">
        <v>237</v>
      </c>
      <c r="P102" s="7" t="s">
        <v>238</v>
      </c>
    </row>
    <row r="103" spans="1:16" ht="76.5" x14ac:dyDescent="0.2">
      <c r="A103" s="6">
        <f t="shared" si="4"/>
        <v>101</v>
      </c>
      <c r="B103" s="6" t="s">
        <v>219</v>
      </c>
      <c r="C103" s="12" t="s">
        <v>231</v>
      </c>
      <c r="D103" s="8" t="s">
        <v>232</v>
      </c>
      <c r="E103" s="6">
        <v>3</v>
      </c>
      <c r="F103" s="39" t="str">
        <f t="shared" si="3"/>
        <v>TURN-016.3</v>
      </c>
      <c r="G103" s="28" t="s">
        <v>239</v>
      </c>
      <c r="H103" s="24" t="s">
        <v>223</v>
      </c>
      <c r="I103" s="21">
        <v>44246</v>
      </c>
      <c r="J103" s="21">
        <v>44251</v>
      </c>
      <c r="K103" s="21">
        <v>44251</v>
      </c>
      <c r="L103" s="26"/>
      <c r="M103" s="25"/>
      <c r="N103" s="7" t="str">
        <f t="shared" si="5"/>
        <v>Distribution pole replacement: Unit of measure clarification</v>
      </c>
      <c r="O103" s="7" t="s">
        <v>240</v>
      </c>
      <c r="P103" s="7" t="s">
        <v>238</v>
      </c>
    </row>
    <row r="104" spans="1:16" ht="25.5" x14ac:dyDescent="0.2">
      <c r="A104" s="6">
        <f t="shared" si="4"/>
        <v>102</v>
      </c>
      <c r="B104" s="6" t="s">
        <v>241</v>
      </c>
      <c r="C104" s="12" t="s">
        <v>242</v>
      </c>
      <c r="D104" s="8" t="s">
        <v>243</v>
      </c>
      <c r="E104" s="6">
        <v>1</v>
      </c>
      <c r="F104" s="39" t="str">
        <f t="shared" si="3"/>
        <v>WSD-006.1</v>
      </c>
      <c r="G104" s="24" t="s">
        <v>244</v>
      </c>
      <c r="H104" s="24" t="s">
        <v>245</v>
      </c>
      <c r="I104" s="21">
        <v>44245</v>
      </c>
      <c r="J104" s="21">
        <v>44250</v>
      </c>
      <c r="K104" s="21">
        <v>44249</v>
      </c>
      <c r="L104" s="26">
        <v>1</v>
      </c>
      <c r="M104" s="25"/>
      <c r="N104" s="7" t="str">
        <f t="shared" si="5"/>
        <v>Activity spend: Additional detail</v>
      </c>
      <c r="O104" s="7" t="s">
        <v>246</v>
      </c>
      <c r="P104" s="7" t="s">
        <v>159</v>
      </c>
    </row>
    <row r="105" spans="1:16" ht="38.25" x14ac:dyDescent="0.2">
      <c r="A105" s="6">
        <f t="shared" si="4"/>
        <v>103</v>
      </c>
      <c r="B105" s="6" t="s">
        <v>241</v>
      </c>
      <c r="C105" s="12" t="s">
        <v>242</v>
      </c>
      <c r="D105" s="8" t="s">
        <v>243</v>
      </c>
      <c r="E105" s="6">
        <v>2</v>
      </c>
      <c r="F105" s="39" t="str">
        <f t="shared" si="3"/>
        <v>WSD-006.2</v>
      </c>
      <c r="G105" s="24" t="s">
        <v>247</v>
      </c>
      <c r="H105" s="24" t="s">
        <v>245</v>
      </c>
      <c r="I105" s="21">
        <v>44245</v>
      </c>
      <c r="J105" s="21">
        <v>44250</v>
      </c>
      <c r="K105" s="21">
        <v>44249</v>
      </c>
      <c r="L105" s="26"/>
      <c r="M105" s="7"/>
      <c r="N105" s="7" t="str">
        <f t="shared" si="5"/>
        <v>Activity spend: Updating reporting system</v>
      </c>
      <c r="O105" s="7" t="s">
        <v>246</v>
      </c>
      <c r="P105" s="7" t="s">
        <v>248</v>
      </c>
    </row>
    <row r="106" spans="1:16" ht="102" x14ac:dyDescent="0.2">
      <c r="A106" s="6">
        <f t="shared" si="4"/>
        <v>104</v>
      </c>
      <c r="B106" s="6" t="s">
        <v>16</v>
      </c>
      <c r="C106" s="12" t="s">
        <v>249</v>
      </c>
      <c r="D106" s="8" t="s">
        <v>250</v>
      </c>
      <c r="E106" s="6">
        <v>1</v>
      </c>
      <c r="F106" s="39" t="str">
        <f t="shared" si="3"/>
        <v>CalPA-040.1</v>
      </c>
      <c r="G106" s="24" t="s">
        <v>251</v>
      </c>
      <c r="H106" s="24" t="s">
        <v>252</v>
      </c>
      <c r="I106" s="21">
        <v>44246</v>
      </c>
      <c r="J106" s="21">
        <v>44256</v>
      </c>
      <c r="K106" s="21">
        <v>44256</v>
      </c>
      <c r="L106" s="26"/>
      <c r="M106" s="25"/>
      <c r="N106" s="7" t="str">
        <f t="shared" si="5"/>
        <v>Initiative 7.3.3.5 (Crossarm maintenance): Additional detail</v>
      </c>
      <c r="O106" s="7" t="s">
        <v>253</v>
      </c>
      <c r="P106" s="7" t="s">
        <v>159</v>
      </c>
    </row>
    <row r="107" spans="1:16" ht="63.75" x14ac:dyDescent="0.2">
      <c r="A107" s="6">
        <f t="shared" si="4"/>
        <v>105</v>
      </c>
      <c r="B107" s="6" t="s">
        <v>16</v>
      </c>
      <c r="C107" s="12" t="s">
        <v>249</v>
      </c>
      <c r="D107" s="8" t="s">
        <v>250</v>
      </c>
      <c r="E107" s="6">
        <f>E106+1</f>
        <v>2</v>
      </c>
      <c r="F107" s="39" t="str">
        <f t="shared" si="3"/>
        <v>CalPA-040.2</v>
      </c>
      <c r="G107" s="24" t="s">
        <v>254</v>
      </c>
      <c r="H107" s="24" t="s">
        <v>252</v>
      </c>
      <c r="I107" s="21">
        <v>44246</v>
      </c>
      <c r="J107" s="21">
        <v>44251</v>
      </c>
      <c r="K107" s="21">
        <v>44251</v>
      </c>
      <c r="L107" s="26"/>
      <c r="M107" s="25"/>
      <c r="N107" s="7" t="str">
        <f t="shared" si="5"/>
        <v>DTS-Fast: RSE detail</v>
      </c>
      <c r="O107" s="7" t="s">
        <v>255</v>
      </c>
      <c r="P107" s="7" t="s">
        <v>256</v>
      </c>
    </row>
    <row r="108" spans="1:16" ht="216.75" x14ac:dyDescent="0.2">
      <c r="A108" s="6">
        <f t="shared" si="4"/>
        <v>106</v>
      </c>
      <c r="B108" s="6" t="s">
        <v>16</v>
      </c>
      <c r="C108" s="12" t="s">
        <v>249</v>
      </c>
      <c r="D108" s="8" t="s">
        <v>250</v>
      </c>
      <c r="E108" s="6">
        <f t="shared" ref="E108:E123" si="6">E107+1</f>
        <v>3</v>
      </c>
      <c r="F108" s="39" t="str">
        <f t="shared" si="3"/>
        <v>CalPA-040.3</v>
      </c>
      <c r="G108" s="24" t="s">
        <v>257</v>
      </c>
      <c r="H108" s="24" t="s">
        <v>252</v>
      </c>
      <c r="I108" s="21">
        <v>44246</v>
      </c>
      <c r="J108" s="21">
        <v>44256</v>
      </c>
      <c r="K108" s="21">
        <v>44256</v>
      </c>
      <c r="L108" s="26"/>
      <c r="M108" s="7"/>
      <c r="N108" s="7" t="str">
        <f t="shared" si="5"/>
        <v>Inspection tags: Failure rates</v>
      </c>
      <c r="O108" s="7" t="s">
        <v>258</v>
      </c>
      <c r="P108" s="7" t="s">
        <v>259</v>
      </c>
    </row>
    <row r="109" spans="1:16" ht="204" x14ac:dyDescent="0.2">
      <c r="A109" s="6">
        <f t="shared" si="4"/>
        <v>107</v>
      </c>
      <c r="B109" s="6" t="s">
        <v>16</v>
      </c>
      <c r="C109" s="12" t="s">
        <v>249</v>
      </c>
      <c r="D109" s="8" t="s">
        <v>250</v>
      </c>
      <c r="E109" s="6">
        <f t="shared" si="6"/>
        <v>4</v>
      </c>
      <c r="F109" s="39" t="str">
        <f t="shared" ref="F109:F137" si="7">D109&amp;"."&amp;E109</f>
        <v>CalPA-040.4</v>
      </c>
      <c r="G109" s="24" t="s">
        <v>260</v>
      </c>
      <c r="H109" s="24" t="s">
        <v>252</v>
      </c>
      <c r="I109" s="21">
        <v>44246</v>
      </c>
      <c r="J109" s="21">
        <v>44256</v>
      </c>
      <c r="K109" s="21">
        <v>44256</v>
      </c>
      <c r="L109" s="26"/>
      <c r="M109" s="7"/>
      <c r="N109" s="7" t="str">
        <f t="shared" si="5"/>
        <v>Inspection tags: Failure rates</v>
      </c>
      <c r="O109" s="7" t="s">
        <v>258</v>
      </c>
      <c r="P109" s="7" t="s">
        <v>259</v>
      </c>
    </row>
    <row r="110" spans="1:16" ht="408" x14ac:dyDescent="0.2">
      <c r="A110" s="6">
        <f t="shared" si="4"/>
        <v>108</v>
      </c>
      <c r="B110" s="6" t="s">
        <v>16</v>
      </c>
      <c r="C110" s="12" t="s">
        <v>249</v>
      </c>
      <c r="D110" s="8" t="s">
        <v>250</v>
      </c>
      <c r="E110" s="6">
        <f t="shared" si="6"/>
        <v>5</v>
      </c>
      <c r="F110" s="39" t="str">
        <f t="shared" si="7"/>
        <v>CalPA-040.5</v>
      </c>
      <c r="G110" s="24" t="s">
        <v>261</v>
      </c>
      <c r="H110" s="24" t="s">
        <v>252</v>
      </c>
      <c r="I110" s="21">
        <v>44246</v>
      </c>
      <c r="J110" s="21">
        <v>44251</v>
      </c>
      <c r="K110" s="21">
        <v>44251</v>
      </c>
      <c r="L110" s="26"/>
      <c r="M110" s="7"/>
      <c r="N110" s="7" t="str">
        <f t="shared" si="5"/>
        <v>RSE Calculations: Effectiveness detail</v>
      </c>
      <c r="O110" s="7" t="s">
        <v>262</v>
      </c>
      <c r="P110" s="7" t="s">
        <v>263</v>
      </c>
    </row>
    <row r="111" spans="1:16" ht="63.75" x14ac:dyDescent="0.2">
      <c r="A111" s="6">
        <f t="shared" si="4"/>
        <v>109</v>
      </c>
      <c r="B111" s="6" t="s">
        <v>16</v>
      </c>
      <c r="C111" s="12" t="s">
        <v>249</v>
      </c>
      <c r="D111" s="8" t="s">
        <v>250</v>
      </c>
      <c r="E111" s="6">
        <f t="shared" si="6"/>
        <v>6</v>
      </c>
      <c r="F111" s="39" t="str">
        <f t="shared" si="7"/>
        <v>CalPA-040.6</v>
      </c>
      <c r="G111" s="24" t="s">
        <v>264</v>
      </c>
      <c r="H111" s="24" t="s">
        <v>252</v>
      </c>
      <c r="I111" s="21">
        <v>44246</v>
      </c>
      <c r="J111" s="21">
        <v>44251</v>
      </c>
      <c r="K111" s="21">
        <v>44251</v>
      </c>
      <c r="L111" s="26"/>
      <c r="M111" s="7"/>
      <c r="N111" s="7" t="str">
        <f t="shared" si="5"/>
        <v>RSE Calculations: Effectiveness detail</v>
      </c>
      <c r="O111" s="7" t="s">
        <v>262</v>
      </c>
      <c r="P111" s="7" t="s">
        <v>263</v>
      </c>
    </row>
    <row r="112" spans="1:16" ht="178.5" x14ac:dyDescent="0.2">
      <c r="A112" s="6">
        <f t="shared" si="4"/>
        <v>110</v>
      </c>
      <c r="B112" s="6" t="s">
        <v>16</v>
      </c>
      <c r="C112" s="12" t="s">
        <v>249</v>
      </c>
      <c r="D112" s="8" t="s">
        <v>250</v>
      </c>
      <c r="E112" s="6">
        <f t="shared" si="6"/>
        <v>7</v>
      </c>
      <c r="F112" s="39" t="str">
        <f t="shared" si="7"/>
        <v>CalPA-040.7</v>
      </c>
      <c r="G112" s="24" t="s">
        <v>265</v>
      </c>
      <c r="H112" s="24" t="s">
        <v>252</v>
      </c>
      <c r="I112" s="21">
        <v>44246</v>
      </c>
      <c r="J112" s="21">
        <v>44251</v>
      </c>
      <c r="K112" s="21">
        <v>44251</v>
      </c>
      <c r="L112" s="26"/>
      <c r="M112" s="7"/>
      <c r="N112" s="7" t="str">
        <f t="shared" si="5"/>
        <v>RSE Calculations: Effectiveness detail</v>
      </c>
      <c r="O112" s="7" t="s">
        <v>262</v>
      </c>
      <c r="P112" s="7" t="s">
        <v>263</v>
      </c>
    </row>
    <row r="113" spans="1:16" ht="409.5" x14ac:dyDescent="0.2">
      <c r="A113" s="6">
        <f t="shared" si="4"/>
        <v>111</v>
      </c>
      <c r="B113" s="6" t="s">
        <v>16</v>
      </c>
      <c r="C113" s="12" t="s">
        <v>249</v>
      </c>
      <c r="D113" s="8" t="s">
        <v>250</v>
      </c>
      <c r="E113" s="6">
        <f t="shared" si="6"/>
        <v>8</v>
      </c>
      <c r="F113" s="39" t="str">
        <f t="shared" si="7"/>
        <v>CalPA-040.8</v>
      </c>
      <c r="G113" s="24" t="s">
        <v>266</v>
      </c>
      <c r="H113" s="24" t="s">
        <v>252</v>
      </c>
      <c r="I113" s="21">
        <v>44246</v>
      </c>
      <c r="J113" s="21">
        <v>44251</v>
      </c>
      <c r="K113" s="21">
        <v>44251</v>
      </c>
      <c r="L113" s="26"/>
      <c r="M113" s="7"/>
      <c r="N113" s="7" t="str">
        <f t="shared" si="5"/>
        <v>RSE Calculations: Effectiveness detail</v>
      </c>
      <c r="O113" s="7" t="s">
        <v>262</v>
      </c>
      <c r="P113" s="7" t="s">
        <v>263</v>
      </c>
    </row>
    <row r="114" spans="1:16" ht="89.25" x14ac:dyDescent="0.2">
      <c r="A114" s="6">
        <f t="shared" si="4"/>
        <v>112</v>
      </c>
      <c r="B114" s="6" t="s">
        <v>16</v>
      </c>
      <c r="C114" s="12" t="s">
        <v>249</v>
      </c>
      <c r="D114" s="8" t="s">
        <v>250</v>
      </c>
      <c r="E114" s="6">
        <f t="shared" si="6"/>
        <v>9</v>
      </c>
      <c r="F114" s="39" t="str">
        <f t="shared" si="7"/>
        <v>CalPA-040.9</v>
      </c>
      <c r="G114" s="24" t="s">
        <v>267</v>
      </c>
      <c r="H114" s="24" t="s">
        <v>252</v>
      </c>
      <c r="I114" s="21">
        <v>44246</v>
      </c>
      <c r="J114" s="21">
        <v>44251</v>
      </c>
      <c r="K114" s="21">
        <v>44251</v>
      </c>
      <c r="L114" s="26"/>
      <c r="M114" s="7"/>
      <c r="N114" s="7" t="str">
        <f t="shared" si="5"/>
        <v>RSE Calculations: Clarification</v>
      </c>
      <c r="O114" s="7" t="s">
        <v>262</v>
      </c>
      <c r="P114" s="7" t="s">
        <v>268</v>
      </c>
    </row>
    <row r="115" spans="1:16" ht="178.5" x14ac:dyDescent="0.2">
      <c r="A115" s="6">
        <f t="shared" si="4"/>
        <v>113</v>
      </c>
      <c r="B115" s="6" t="s">
        <v>16</v>
      </c>
      <c r="C115" s="12" t="s">
        <v>249</v>
      </c>
      <c r="D115" s="8" t="s">
        <v>250</v>
      </c>
      <c r="E115" s="6">
        <f t="shared" si="6"/>
        <v>10</v>
      </c>
      <c r="F115" s="39" t="str">
        <f t="shared" si="7"/>
        <v>CalPA-040.10</v>
      </c>
      <c r="G115" s="24" t="s">
        <v>269</v>
      </c>
      <c r="H115" s="24" t="s">
        <v>252</v>
      </c>
      <c r="I115" s="21">
        <v>44246</v>
      </c>
      <c r="J115" s="21">
        <v>44251</v>
      </c>
      <c r="K115" s="21">
        <v>44251</v>
      </c>
      <c r="L115" s="26"/>
      <c r="M115" s="7"/>
      <c r="N115" s="7" t="str">
        <f t="shared" si="5"/>
        <v>RSE Calculations: Vegetation Management</v>
      </c>
      <c r="O115" s="7" t="s">
        <v>262</v>
      </c>
      <c r="P115" s="7" t="s">
        <v>117</v>
      </c>
    </row>
    <row r="116" spans="1:16" ht="127.5" x14ac:dyDescent="0.2">
      <c r="A116" s="6">
        <f t="shared" si="4"/>
        <v>114</v>
      </c>
      <c r="B116" s="6" t="s">
        <v>16</v>
      </c>
      <c r="C116" s="12" t="s">
        <v>249</v>
      </c>
      <c r="D116" s="8" t="s">
        <v>250</v>
      </c>
      <c r="E116" s="6">
        <f t="shared" si="6"/>
        <v>11</v>
      </c>
      <c r="F116" s="39" t="str">
        <f t="shared" si="7"/>
        <v>CalPA-040.11</v>
      </c>
      <c r="G116" s="24" t="s">
        <v>270</v>
      </c>
      <c r="H116" s="24" t="s">
        <v>252</v>
      </c>
      <c r="I116" s="21">
        <v>44246</v>
      </c>
      <c r="J116" s="21">
        <v>44251</v>
      </c>
      <c r="K116" s="21">
        <v>44251</v>
      </c>
      <c r="L116" s="26"/>
      <c r="M116" s="7"/>
      <c r="N116" s="7" t="str">
        <f t="shared" si="5"/>
        <v>RSE Calculations: Vegetation Management</v>
      </c>
      <c r="O116" s="7" t="s">
        <v>262</v>
      </c>
      <c r="P116" s="7" t="s">
        <v>117</v>
      </c>
    </row>
    <row r="117" spans="1:16" ht="114.75" x14ac:dyDescent="0.2">
      <c r="A117" s="6">
        <f t="shared" si="4"/>
        <v>115</v>
      </c>
      <c r="B117" s="6" t="s">
        <v>16</v>
      </c>
      <c r="C117" s="12" t="s">
        <v>249</v>
      </c>
      <c r="D117" s="8" t="s">
        <v>250</v>
      </c>
      <c r="E117" s="6">
        <f t="shared" si="6"/>
        <v>12</v>
      </c>
      <c r="F117" s="39" t="str">
        <f t="shared" si="7"/>
        <v>CalPA-040.12</v>
      </c>
      <c r="G117" s="24" t="s">
        <v>271</v>
      </c>
      <c r="H117" s="24" t="s">
        <v>252</v>
      </c>
      <c r="I117" s="21">
        <v>44246</v>
      </c>
      <c r="J117" s="21">
        <v>44251</v>
      </c>
      <c r="K117" s="21">
        <v>44251</v>
      </c>
      <c r="L117" s="26"/>
      <c r="M117" s="7"/>
      <c r="N117" s="7" t="str">
        <f t="shared" si="5"/>
        <v>RSE Calculations: Vegetation Management</v>
      </c>
      <c r="O117" s="7" t="s">
        <v>262</v>
      </c>
      <c r="P117" s="7" t="s">
        <v>117</v>
      </c>
    </row>
    <row r="118" spans="1:16" ht="178.5" x14ac:dyDescent="0.2">
      <c r="A118" s="6">
        <f t="shared" si="4"/>
        <v>116</v>
      </c>
      <c r="B118" s="6" t="s">
        <v>16</v>
      </c>
      <c r="C118" s="12" t="s">
        <v>249</v>
      </c>
      <c r="D118" s="8" t="s">
        <v>250</v>
      </c>
      <c r="E118" s="6">
        <f t="shared" si="6"/>
        <v>13</v>
      </c>
      <c r="F118" s="39" t="str">
        <f t="shared" si="7"/>
        <v>CalPA-040.13</v>
      </c>
      <c r="G118" s="24" t="s">
        <v>272</v>
      </c>
      <c r="H118" s="24" t="s">
        <v>252</v>
      </c>
      <c r="I118" s="21">
        <v>44246</v>
      </c>
      <c r="J118" s="21">
        <v>44251</v>
      </c>
      <c r="K118" s="21">
        <v>44251</v>
      </c>
      <c r="L118" s="26"/>
      <c r="M118" s="7"/>
      <c r="N118" s="7" t="str">
        <f t="shared" si="5"/>
        <v>RSE Calculations: Vegetation Management</v>
      </c>
      <c r="O118" s="7" t="s">
        <v>262</v>
      </c>
      <c r="P118" s="7" t="s">
        <v>117</v>
      </c>
    </row>
    <row r="119" spans="1:16" ht="153" x14ac:dyDescent="0.2">
      <c r="A119" s="6">
        <f t="shared" si="4"/>
        <v>117</v>
      </c>
      <c r="B119" s="6" t="s">
        <v>16</v>
      </c>
      <c r="C119" s="12" t="s">
        <v>249</v>
      </c>
      <c r="D119" s="8" t="s">
        <v>250</v>
      </c>
      <c r="E119" s="6">
        <f t="shared" si="6"/>
        <v>14</v>
      </c>
      <c r="F119" s="39" t="str">
        <f t="shared" si="7"/>
        <v>CalPA-040.14</v>
      </c>
      <c r="G119" s="24" t="s">
        <v>273</v>
      </c>
      <c r="H119" s="24" t="s">
        <v>252</v>
      </c>
      <c r="I119" s="21">
        <v>44246</v>
      </c>
      <c r="J119" s="21">
        <v>44251</v>
      </c>
      <c r="K119" s="21">
        <v>44251</v>
      </c>
      <c r="L119" s="26"/>
      <c r="M119" s="7"/>
      <c r="N119" s="7" t="str">
        <f t="shared" si="5"/>
        <v>RSE Calculations: Vegetation Management</v>
      </c>
      <c r="O119" s="7" t="s">
        <v>262</v>
      </c>
      <c r="P119" s="7" t="s">
        <v>117</v>
      </c>
    </row>
    <row r="120" spans="1:16" ht="140.25" x14ac:dyDescent="0.2">
      <c r="A120" s="6">
        <f t="shared" si="4"/>
        <v>118</v>
      </c>
      <c r="B120" s="6" t="s">
        <v>16</v>
      </c>
      <c r="C120" s="12" t="s">
        <v>249</v>
      </c>
      <c r="D120" s="8" t="s">
        <v>250</v>
      </c>
      <c r="E120" s="6">
        <f t="shared" si="6"/>
        <v>15</v>
      </c>
      <c r="F120" s="39" t="str">
        <f t="shared" si="7"/>
        <v>CalPA-040.15</v>
      </c>
      <c r="G120" s="24" t="s">
        <v>274</v>
      </c>
      <c r="H120" s="24" t="s">
        <v>252</v>
      </c>
      <c r="I120" s="21">
        <v>44246</v>
      </c>
      <c r="J120" s="21">
        <v>44256</v>
      </c>
      <c r="K120" s="21">
        <v>44253</v>
      </c>
      <c r="L120" s="26"/>
      <c r="M120" s="7"/>
      <c r="N120" s="7" t="str">
        <f t="shared" si="5"/>
        <v>RSE Calculations: Vegetation Management</v>
      </c>
      <c r="O120" s="7" t="s">
        <v>262</v>
      </c>
      <c r="P120" s="7" t="s">
        <v>117</v>
      </c>
    </row>
    <row r="121" spans="1:16" ht="395.25" x14ac:dyDescent="0.2">
      <c r="A121" s="6">
        <f t="shared" si="4"/>
        <v>119</v>
      </c>
      <c r="B121" s="6" t="s">
        <v>16</v>
      </c>
      <c r="C121" s="12" t="s">
        <v>249</v>
      </c>
      <c r="D121" s="8" t="s">
        <v>250</v>
      </c>
      <c r="E121" s="6">
        <f t="shared" si="6"/>
        <v>16</v>
      </c>
      <c r="F121" s="39" t="str">
        <f t="shared" si="7"/>
        <v>CalPA-040.16</v>
      </c>
      <c r="G121" s="24" t="s">
        <v>275</v>
      </c>
      <c r="H121" s="24" t="s">
        <v>252</v>
      </c>
      <c r="I121" s="21">
        <v>44246</v>
      </c>
      <c r="J121" s="21">
        <v>44251</v>
      </c>
      <c r="K121" s="21">
        <v>44251</v>
      </c>
      <c r="L121" s="26"/>
      <c r="M121" s="7"/>
      <c r="N121" s="7" t="str">
        <f t="shared" si="5"/>
        <v>RSE Calculations: Vegetation Management</v>
      </c>
      <c r="O121" s="7" t="s">
        <v>262</v>
      </c>
      <c r="P121" s="7" t="s">
        <v>117</v>
      </c>
    </row>
    <row r="122" spans="1:16" ht="89.25" x14ac:dyDescent="0.2">
      <c r="A122" s="6">
        <f t="shared" si="4"/>
        <v>120</v>
      </c>
      <c r="B122" s="6" t="s">
        <v>16</v>
      </c>
      <c r="C122" s="12" t="s">
        <v>249</v>
      </c>
      <c r="D122" s="8" t="s">
        <v>250</v>
      </c>
      <c r="E122" s="6">
        <f t="shared" si="6"/>
        <v>17</v>
      </c>
      <c r="F122" s="39" t="str">
        <f t="shared" si="7"/>
        <v>CalPA-040.17</v>
      </c>
      <c r="G122" s="24" t="s">
        <v>276</v>
      </c>
      <c r="H122" s="24" t="s">
        <v>252</v>
      </c>
      <c r="I122" s="21">
        <v>44246</v>
      </c>
      <c r="J122" s="21">
        <v>44251</v>
      </c>
      <c r="K122" s="21">
        <v>44251</v>
      </c>
      <c r="L122" s="26"/>
      <c r="M122" s="7"/>
      <c r="N122" s="7" t="str">
        <f t="shared" si="5"/>
        <v>WMP GIS Data: Q1 and Q2, 2020</v>
      </c>
      <c r="O122" s="7" t="s">
        <v>277</v>
      </c>
      <c r="P122" s="7" t="s">
        <v>278</v>
      </c>
    </row>
    <row r="123" spans="1:16" ht="293.25" x14ac:dyDescent="0.2">
      <c r="A123" s="6">
        <f t="shared" si="4"/>
        <v>121</v>
      </c>
      <c r="B123" s="6" t="s">
        <v>16</v>
      </c>
      <c r="C123" s="12" t="s">
        <v>249</v>
      </c>
      <c r="D123" s="8" t="s">
        <v>250</v>
      </c>
      <c r="E123" s="6">
        <f t="shared" si="6"/>
        <v>18</v>
      </c>
      <c r="F123" s="39" t="str">
        <f t="shared" si="7"/>
        <v>CalPA-040.18</v>
      </c>
      <c r="G123" s="24" t="s">
        <v>279</v>
      </c>
      <c r="H123" s="24" t="s">
        <v>252</v>
      </c>
      <c r="I123" s="21">
        <v>44246</v>
      </c>
      <c r="J123" s="21">
        <v>44251</v>
      </c>
      <c r="K123" s="21">
        <v>44251</v>
      </c>
      <c r="L123" s="26"/>
      <c r="M123" s="7"/>
      <c r="N123" s="7" t="str">
        <f t="shared" si="5"/>
        <v>WMP GIS Data: Q1 and Q2, 2020</v>
      </c>
      <c r="O123" s="7" t="s">
        <v>277</v>
      </c>
      <c r="P123" s="7" t="s">
        <v>278</v>
      </c>
    </row>
    <row r="124" spans="1:16" ht="331.5" x14ac:dyDescent="0.2">
      <c r="A124" s="6">
        <f t="shared" si="4"/>
        <v>122</v>
      </c>
      <c r="B124" s="6" t="s">
        <v>16</v>
      </c>
      <c r="C124" s="12" t="s">
        <v>280</v>
      </c>
      <c r="D124" s="8" t="s">
        <v>281</v>
      </c>
      <c r="E124" s="6">
        <v>1</v>
      </c>
      <c r="F124" s="39" t="str">
        <f t="shared" si="7"/>
        <v>CalPA-041.1</v>
      </c>
      <c r="G124" s="24" t="s">
        <v>282</v>
      </c>
      <c r="H124" s="24" t="s">
        <v>252</v>
      </c>
      <c r="I124" s="21">
        <v>44246</v>
      </c>
      <c r="J124" s="21">
        <v>44251</v>
      </c>
      <c r="K124" s="21">
        <v>44251</v>
      </c>
      <c r="L124" s="26"/>
      <c r="M124" s="7"/>
      <c r="N124" s="7" t="str">
        <f t="shared" si="5"/>
        <v>Inspections: Target clarification</v>
      </c>
      <c r="O124" s="7" t="s">
        <v>68</v>
      </c>
      <c r="P124" s="7" t="s">
        <v>283</v>
      </c>
    </row>
    <row r="125" spans="1:16" ht="267.75" x14ac:dyDescent="0.2">
      <c r="A125" s="6">
        <f t="shared" si="4"/>
        <v>123</v>
      </c>
      <c r="B125" s="6" t="s">
        <v>16</v>
      </c>
      <c r="C125" s="12" t="s">
        <v>280</v>
      </c>
      <c r="D125" s="8" t="s">
        <v>281</v>
      </c>
      <c r="E125" s="6">
        <v>2</v>
      </c>
      <c r="F125" s="39" t="str">
        <f t="shared" si="7"/>
        <v>CalPA-041.2</v>
      </c>
      <c r="G125" s="24" t="s">
        <v>284</v>
      </c>
      <c r="H125" s="24" t="s">
        <v>252</v>
      </c>
      <c r="I125" s="21">
        <v>44246</v>
      </c>
      <c r="J125" s="21">
        <v>44251</v>
      </c>
      <c r="K125" s="21">
        <v>44251</v>
      </c>
      <c r="L125" s="26"/>
      <c r="M125" s="7"/>
      <c r="N125" s="7" t="str">
        <f t="shared" si="5"/>
        <v>Planning models: Timing clarification</v>
      </c>
      <c r="O125" s="7" t="s">
        <v>285</v>
      </c>
      <c r="P125" s="7" t="s">
        <v>286</v>
      </c>
    </row>
    <row r="126" spans="1:16" ht="165.75" x14ac:dyDescent="0.2">
      <c r="A126" s="6">
        <f t="shared" si="4"/>
        <v>124</v>
      </c>
      <c r="B126" s="6" t="s">
        <v>16</v>
      </c>
      <c r="C126" s="12" t="s">
        <v>280</v>
      </c>
      <c r="D126" s="8" t="s">
        <v>281</v>
      </c>
      <c r="E126" s="6">
        <v>3</v>
      </c>
      <c r="F126" s="39" t="str">
        <f t="shared" si="7"/>
        <v>CalPA-041.3</v>
      </c>
      <c r="G126" s="24" t="s">
        <v>287</v>
      </c>
      <c r="H126" s="24" t="s">
        <v>252</v>
      </c>
      <c r="I126" s="21">
        <v>44246</v>
      </c>
      <c r="J126" s="21">
        <v>44251</v>
      </c>
      <c r="K126" s="21">
        <v>44251</v>
      </c>
      <c r="L126" s="26"/>
      <c r="M126" s="7"/>
      <c r="N126" s="7" t="str">
        <f t="shared" si="5"/>
        <v>Vegetation Management Risk Model: Model detail</v>
      </c>
      <c r="O126" s="7" t="s">
        <v>288</v>
      </c>
      <c r="P126" s="7" t="s">
        <v>289</v>
      </c>
    </row>
    <row r="127" spans="1:16" ht="165.75" x14ac:dyDescent="0.2">
      <c r="A127" s="6">
        <f t="shared" si="4"/>
        <v>125</v>
      </c>
      <c r="B127" s="6" t="s">
        <v>16</v>
      </c>
      <c r="C127" s="12" t="s">
        <v>280</v>
      </c>
      <c r="D127" s="8" t="s">
        <v>281</v>
      </c>
      <c r="E127" s="6">
        <v>4</v>
      </c>
      <c r="F127" s="39" t="str">
        <f t="shared" si="7"/>
        <v>CalPA-041.4</v>
      </c>
      <c r="G127" s="24" t="s">
        <v>290</v>
      </c>
      <c r="H127" s="24" t="s">
        <v>252</v>
      </c>
      <c r="I127" s="21">
        <v>44246</v>
      </c>
      <c r="J127" s="21">
        <v>44251</v>
      </c>
      <c r="K127" s="21">
        <v>44251</v>
      </c>
      <c r="L127" s="26"/>
      <c r="M127" s="7"/>
      <c r="N127" s="7" t="str">
        <f t="shared" si="5"/>
        <v>Conductor Risk Model: Model detail</v>
      </c>
      <c r="O127" s="7" t="s">
        <v>291</v>
      </c>
      <c r="P127" s="7" t="s">
        <v>289</v>
      </c>
    </row>
    <row r="128" spans="1:16" ht="178.5" x14ac:dyDescent="0.2">
      <c r="A128" s="6">
        <f t="shared" si="4"/>
        <v>126</v>
      </c>
      <c r="B128" s="6" t="s">
        <v>16</v>
      </c>
      <c r="C128" s="12" t="s">
        <v>280</v>
      </c>
      <c r="D128" s="8" t="s">
        <v>281</v>
      </c>
      <c r="E128" s="6">
        <v>5</v>
      </c>
      <c r="F128" s="39" t="str">
        <f t="shared" si="7"/>
        <v>CalPA-041.5</v>
      </c>
      <c r="G128" s="24" t="s">
        <v>292</v>
      </c>
      <c r="H128" s="24" t="s">
        <v>252</v>
      </c>
      <c r="I128" s="21">
        <v>44246</v>
      </c>
      <c r="J128" s="21">
        <v>44251</v>
      </c>
      <c r="K128" s="21">
        <v>44251</v>
      </c>
      <c r="L128" s="26"/>
      <c r="M128" s="7"/>
      <c r="N128" s="7" t="str">
        <f t="shared" si="5"/>
        <v>STAR Model: Model detail</v>
      </c>
      <c r="O128" s="7" t="s">
        <v>293</v>
      </c>
      <c r="P128" s="7" t="s">
        <v>289</v>
      </c>
    </row>
    <row r="129" spans="1:16" ht="204" x14ac:dyDescent="0.2">
      <c r="A129" s="6">
        <f t="shared" si="4"/>
        <v>127</v>
      </c>
      <c r="B129" s="6" t="s">
        <v>16</v>
      </c>
      <c r="C129" s="12" t="s">
        <v>280</v>
      </c>
      <c r="D129" s="8" t="s">
        <v>281</v>
      </c>
      <c r="E129" s="6">
        <v>6</v>
      </c>
      <c r="F129" s="39" t="str">
        <f t="shared" si="7"/>
        <v>CalPA-041.6</v>
      </c>
      <c r="G129" s="24" t="s">
        <v>294</v>
      </c>
      <c r="H129" s="24" t="s">
        <v>252</v>
      </c>
      <c r="I129" s="21">
        <v>44246</v>
      </c>
      <c r="J129" s="21">
        <v>44251</v>
      </c>
      <c r="K129" s="21">
        <v>44251</v>
      </c>
      <c r="L129" s="26"/>
      <c r="M129" s="7"/>
      <c r="N129" s="7" t="str">
        <f t="shared" si="5"/>
        <v xml:space="preserve">High Fire Risk Area Map: Evaluation </v>
      </c>
      <c r="O129" s="7" t="s">
        <v>295</v>
      </c>
      <c r="P129" s="7" t="s">
        <v>296</v>
      </c>
    </row>
    <row r="130" spans="1:16" ht="140.25" x14ac:dyDescent="0.2">
      <c r="A130" s="6">
        <f t="shared" si="4"/>
        <v>128</v>
      </c>
      <c r="B130" s="6" t="s">
        <v>16</v>
      </c>
      <c r="C130" s="12" t="s">
        <v>280</v>
      </c>
      <c r="D130" s="8" t="s">
        <v>281</v>
      </c>
      <c r="E130" s="6">
        <v>7</v>
      </c>
      <c r="F130" s="39" t="str">
        <f t="shared" si="7"/>
        <v>CalPA-041.7</v>
      </c>
      <c r="G130" s="24" t="s">
        <v>297</v>
      </c>
      <c r="H130" s="24" t="s">
        <v>252</v>
      </c>
      <c r="I130" s="21">
        <v>44246</v>
      </c>
      <c r="J130" s="21">
        <v>44251</v>
      </c>
      <c r="K130" s="21">
        <v>44251</v>
      </c>
      <c r="L130" s="26"/>
      <c r="M130" s="7"/>
      <c r="N130" s="7" t="str">
        <f t="shared" si="5"/>
        <v>Climate Resilience Team: Additional detail</v>
      </c>
      <c r="O130" s="7" t="s">
        <v>298</v>
      </c>
      <c r="P130" s="7" t="s">
        <v>159</v>
      </c>
    </row>
    <row r="131" spans="1:16" ht="38.25" x14ac:dyDescent="0.2">
      <c r="A131" s="6">
        <f t="shared" si="4"/>
        <v>129</v>
      </c>
      <c r="B131" s="6" t="s">
        <v>16</v>
      </c>
      <c r="C131" s="12" t="s">
        <v>280</v>
      </c>
      <c r="D131" s="8" t="s">
        <v>281</v>
      </c>
      <c r="E131" s="6">
        <v>8</v>
      </c>
      <c r="F131" s="39" t="str">
        <f t="shared" si="7"/>
        <v>CalPA-041.8</v>
      </c>
      <c r="G131" s="24" t="s">
        <v>299</v>
      </c>
      <c r="H131" s="24" t="s">
        <v>252</v>
      </c>
      <c r="I131" s="21">
        <v>44246</v>
      </c>
      <c r="J131" s="21">
        <v>44251</v>
      </c>
      <c r="K131" s="21">
        <v>44251</v>
      </c>
      <c r="L131" s="26"/>
      <c r="M131" s="7"/>
      <c r="N131" s="7" t="str">
        <f t="shared" si="5"/>
        <v>Transmission high-priority findings: Historical data</v>
      </c>
      <c r="O131" s="7" t="s">
        <v>300</v>
      </c>
      <c r="P131" s="7" t="s">
        <v>197</v>
      </c>
    </row>
    <row r="132" spans="1:16" ht="38.25" x14ac:dyDescent="0.2">
      <c r="A132" s="6">
        <f t="shared" ref="A132:A195" si="8">A131+1</f>
        <v>130</v>
      </c>
      <c r="B132" s="6" t="s">
        <v>16</v>
      </c>
      <c r="C132" s="12" t="s">
        <v>280</v>
      </c>
      <c r="D132" s="8" t="s">
        <v>281</v>
      </c>
      <c r="E132" s="6">
        <v>9</v>
      </c>
      <c r="F132" s="39" t="str">
        <f t="shared" si="7"/>
        <v>CalPA-041.9</v>
      </c>
      <c r="G132" s="24" t="s">
        <v>301</v>
      </c>
      <c r="H132" s="24" t="s">
        <v>252</v>
      </c>
      <c r="I132" s="21">
        <v>44246</v>
      </c>
      <c r="J132" s="21">
        <v>44251</v>
      </c>
      <c r="K132" s="21">
        <v>44251</v>
      </c>
      <c r="L132" s="26"/>
      <c r="M132" s="7"/>
      <c r="N132" s="7" t="str">
        <f t="shared" ref="N132:N150" si="9">O132&amp;": "&amp;P132</f>
        <v>Distribution high-priority findings: Historical data</v>
      </c>
      <c r="O132" s="7" t="s">
        <v>302</v>
      </c>
      <c r="P132" s="7" t="s">
        <v>197</v>
      </c>
    </row>
    <row r="133" spans="1:16" ht="63.75" x14ac:dyDescent="0.2">
      <c r="A133" s="6">
        <f t="shared" si="8"/>
        <v>131</v>
      </c>
      <c r="B133" s="6" t="s">
        <v>16</v>
      </c>
      <c r="C133" s="12" t="s">
        <v>280</v>
      </c>
      <c r="D133" s="8" t="s">
        <v>281</v>
      </c>
      <c r="E133" s="6">
        <v>10</v>
      </c>
      <c r="F133" s="39" t="str">
        <f t="shared" si="7"/>
        <v>CalPA-041.10</v>
      </c>
      <c r="G133" s="24" t="s">
        <v>303</v>
      </c>
      <c r="H133" s="24" t="s">
        <v>252</v>
      </c>
      <c r="I133" s="21">
        <v>44246</v>
      </c>
      <c r="J133" s="21">
        <v>44251</v>
      </c>
      <c r="K133" s="21">
        <v>44251</v>
      </c>
      <c r="L133" s="26"/>
      <c r="M133" s="7"/>
      <c r="N133" s="7" t="str">
        <f t="shared" si="9"/>
        <v>Distribution high-priority findings: Historical data</v>
      </c>
      <c r="O133" s="7" t="s">
        <v>302</v>
      </c>
      <c r="P133" s="7" t="s">
        <v>197</v>
      </c>
    </row>
    <row r="134" spans="1:16" ht="76.5" x14ac:dyDescent="0.2">
      <c r="A134" s="6">
        <f t="shared" si="8"/>
        <v>132</v>
      </c>
      <c r="B134" s="6" t="s">
        <v>16</v>
      </c>
      <c r="C134" s="12" t="s">
        <v>280</v>
      </c>
      <c r="D134" s="8" t="s">
        <v>281</v>
      </c>
      <c r="E134" s="6">
        <v>11</v>
      </c>
      <c r="F134" s="39" t="str">
        <f t="shared" si="7"/>
        <v>CalPA-041.11</v>
      </c>
      <c r="G134" s="24" t="s">
        <v>304</v>
      </c>
      <c r="H134" s="24" t="s">
        <v>252</v>
      </c>
      <c r="I134" s="21">
        <v>44246</v>
      </c>
      <c r="J134" s="21">
        <v>44256</v>
      </c>
      <c r="K134" s="21">
        <v>44256</v>
      </c>
      <c r="L134" s="26"/>
      <c r="M134" s="7"/>
      <c r="N134" s="7" t="str">
        <f t="shared" si="9"/>
        <v>Vegetation Management Inspections: Historical data</v>
      </c>
      <c r="O134" s="7" t="s">
        <v>305</v>
      </c>
      <c r="P134" s="7" t="s">
        <v>197</v>
      </c>
    </row>
    <row r="135" spans="1:16" ht="127.5" x14ac:dyDescent="0.2">
      <c r="A135" s="6">
        <f t="shared" si="8"/>
        <v>133</v>
      </c>
      <c r="B135" s="6" t="s">
        <v>16</v>
      </c>
      <c r="C135" s="12" t="s">
        <v>280</v>
      </c>
      <c r="D135" s="8" t="s">
        <v>281</v>
      </c>
      <c r="E135" s="6">
        <v>12</v>
      </c>
      <c r="F135" s="39" t="str">
        <f t="shared" si="7"/>
        <v>CalPA-041.12</v>
      </c>
      <c r="G135" s="24" t="s">
        <v>306</v>
      </c>
      <c r="H135" s="24" t="s">
        <v>252</v>
      </c>
      <c r="I135" s="21">
        <v>44246</v>
      </c>
      <c r="J135" s="21">
        <v>44256</v>
      </c>
      <c r="K135" s="21">
        <v>44256</v>
      </c>
      <c r="L135" s="26"/>
      <c r="M135" s="7"/>
      <c r="N135" s="7" t="str">
        <f t="shared" si="9"/>
        <v xml:space="preserve">Vegetation Management: OSHA </v>
      </c>
      <c r="O135" s="7" t="s">
        <v>117</v>
      </c>
      <c r="P135" s="7" t="s">
        <v>307</v>
      </c>
    </row>
    <row r="136" spans="1:16" ht="76.5" x14ac:dyDescent="0.2">
      <c r="A136" s="6">
        <f t="shared" si="8"/>
        <v>134</v>
      </c>
      <c r="B136" s="6" t="s">
        <v>16</v>
      </c>
      <c r="C136" s="12" t="s">
        <v>280</v>
      </c>
      <c r="D136" s="8" t="s">
        <v>281</v>
      </c>
      <c r="E136" s="6">
        <v>13</v>
      </c>
      <c r="F136" s="39" t="str">
        <f t="shared" si="7"/>
        <v>CalPA-041.13</v>
      </c>
      <c r="G136" s="24" t="s">
        <v>308</v>
      </c>
      <c r="H136" s="24" t="s">
        <v>252</v>
      </c>
      <c r="I136" s="21">
        <v>44246</v>
      </c>
      <c r="J136" s="21">
        <v>44251</v>
      </c>
      <c r="K136" s="21">
        <v>44251</v>
      </c>
      <c r="L136" s="26"/>
      <c r="M136" s="7"/>
      <c r="N136" s="7" t="str">
        <f t="shared" si="9"/>
        <v>Covered conductor: Additional detail</v>
      </c>
      <c r="O136" s="7" t="s">
        <v>237</v>
      </c>
      <c r="P136" s="7" t="s">
        <v>159</v>
      </c>
    </row>
    <row r="137" spans="1:16" ht="178.5" x14ac:dyDescent="0.2">
      <c r="A137" s="6">
        <f t="shared" si="8"/>
        <v>135</v>
      </c>
      <c r="B137" s="6" t="s">
        <v>16</v>
      </c>
      <c r="C137" s="12" t="s">
        <v>309</v>
      </c>
      <c r="D137" s="8" t="s">
        <v>310</v>
      </c>
      <c r="E137" s="6">
        <v>1</v>
      </c>
      <c r="F137" s="39" t="str">
        <f t="shared" si="7"/>
        <v>CalPA-042.1</v>
      </c>
      <c r="G137" s="41" t="s">
        <v>311</v>
      </c>
      <c r="H137" s="24" t="s">
        <v>252</v>
      </c>
      <c r="I137" s="21">
        <v>44248</v>
      </c>
      <c r="J137" s="21">
        <v>44252</v>
      </c>
      <c r="K137" s="21">
        <v>44252</v>
      </c>
      <c r="L137" s="26">
        <v>0</v>
      </c>
      <c r="M137" s="7"/>
      <c r="N137" s="7" t="str">
        <f t="shared" si="9"/>
        <v>Risk modeling (MAVF): Model detail</v>
      </c>
      <c r="O137" s="7" t="s">
        <v>312</v>
      </c>
      <c r="P137" s="7" t="s">
        <v>289</v>
      </c>
    </row>
    <row r="138" spans="1:16" ht="127.5" x14ac:dyDescent="0.2">
      <c r="A138" s="6">
        <f t="shared" si="8"/>
        <v>136</v>
      </c>
      <c r="B138" s="6" t="s">
        <v>16</v>
      </c>
      <c r="C138" s="12" t="s">
        <v>309</v>
      </c>
      <c r="D138" s="8" t="s">
        <v>310</v>
      </c>
      <c r="E138" s="6">
        <v>2</v>
      </c>
      <c r="F138" s="39" t="str">
        <f t="shared" ref="F138:F201" si="10">D138&amp;"."&amp;E138</f>
        <v>CalPA-042.2</v>
      </c>
      <c r="G138" s="41" t="s">
        <v>313</v>
      </c>
      <c r="H138" s="24" t="s">
        <v>252</v>
      </c>
      <c r="I138" s="21">
        <v>44248</v>
      </c>
      <c r="J138" s="21">
        <v>44252</v>
      </c>
      <c r="K138" s="21">
        <v>44252</v>
      </c>
      <c r="L138" s="26">
        <v>0</v>
      </c>
      <c r="M138" s="7"/>
      <c r="N138" s="7" t="str">
        <f t="shared" si="9"/>
        <v>Risk modeling (MAVF): Model detail</v>
      </c>
      <c r="O138" s="7" t="s">
        <v>312</v>
      </c>
      <c r="P138" s="7" t="s">
        <v>289</v>
      </c>
    </row>
    <row r="139" spans="1:16" ht="114.75" x14ac:dyDescent="0.2">
      <c r="A139" s="6">
        <f t="shared" si="8"/>
        <v>137</v>
      </c>
      <c r="B139" s="6" t="s">
        <v>16</v>
      </c>
      <c r="C139" s="12" t="s">
        <v>309</v>
      </c>
      <c r="D139" s="8" t="s">
        <v>310</v>
      </c>
      <c r="E139" s="6">
        <v>3</v>
      </c>
      <c r="F139" s="39" t="str">
        <f t="shared" si="10"/>
        <v>CalPA-042.3</v>
      </c>
      <c r="G139" s="41" t="s">
        <v>314</v>
      </c>
      <c r="H139" s="24" t="s">
        <v>252</v>
      </c>
      <c r="I139" s="21">
        <v>44248</v>
      </c>
      <c r="J139" s="21">
        <v>44252</v>
      </c>
      <c r="K139" s="21">
        <v>44252</v>
      </c>
      <c r="L139" s="26">
        <v>0</v>
      </c>
      <c r="M139" s="25"/>
      <c r="N139" s="7" t="str">
        <f t="shared" si="9"/>
        <v>PSPS : Potential scope changes</v>
      </c>
      <c r="O139" s="7" t="s">
        <v>315</v>
      </c>
      <c r="P139" s="7" t="s">
        <v>316</v>
      </c>
    </row>
    <row r="140" spans="1:16" ht="216.75" x14ac:dyDescent="0.2">
      <c r="A140" s="6">
        <f t="shared" si="8"/>
        <v>138</v>
      </c>
      <c r="B140" s="6" t="s">
        <v>16</v>
      </c>
      <c r="C140" s="12" t="s">
        <v>309</v>
      </c>
      <c r="D140" s="8" t="s">
        <v>310</v>
      </c>
      <c r="E140" s="6">
        <v>4</v>
      </c>
      <c r="F140" s="39" t="str">
        <f t="shared" si="10"/>
        <v>CalPA-042.4</v>
      </c>
      <c r="G140" s="41" t="s">
        <v>317</v>
      </c>
      <c r="H140" s="24" t="s">
        <v>252</v>
      </c>
      <c r="I140" s="21">
        <v>44248</v>
      </c>
      <c r="J140" s="21">
        <v>44252</v>
      </c>
      <c r="K140" s="21">
        <v>44252</v>
      </c>
      <c r="L140" s="26">
        <v>0</v>
      </c>
      <c r="M140" s="25"/>
      <c r="N140" s="7" t="str">
        <f t="shared" si="9"/>
        <v>Transmission ROW: Additional detail</v>
      </c>
      <c r="O140" s="7" t="s">
        <v>318</v>
      </c>
      <c r="P140" s="7" t="s">
        <v>159</v>
      </c>
    </row>
    <row r="141" spans="1:16" ht="114.75" x14ac:dyDescent="0.2">
      <c r="A141" s="6">
        <f t="shared" si="8"/>
        <v>139</v>
      </c>
      <c r="B141" s="6" t="s">
        <v>16</v>
      </c>
      <c r="C141" s="12" t="s">
        <v>309</v>
      </c>
      <c r="D141" s="8" t="s">
        <v>310</v>
      </c>
      <c r="E141" s="6">
        <v>5</v>
      </c>
      <c r="F141" s="39" t="str">
        <f t="shared" si="10"/>
        <v>CalPA-042.5</v>
      </c>
      <c r="G141" s="41" t="s">
        <v>319</v>
      </c>
      <c r="H141" s="24" t="s">
        <v>252</v>
      </c>
      <c r="I141" s="21">
        <v>44248</v>
      </c>
      <c r="J141" s="21">
        <v>44252</v>
      </c>
      <c r="K141" s="21">
        <v>44252</v>
      </c>
      <c r="L141" s="26">
        <v>0</v>
      </c>
      <c r="M141" s="25"/>
      <c r="N141" s="7" t="str">
        <f t="shared" si="9"/>
        <v>Enhanced Vegetation Management: Work verification</v>
      </c>
      <c r="O141" s="7" t="s">
        <v>229</v>
      </c>
      <c r="P141" s="7" t="s">
        <v>158</v>
      </c>
    </row>
    <row r="142" spans="1:16" ht="51" x14ac:dyDescent="0.2">
      <c r="A142" s="6">
        <f t="shared" si="8"/>
        <v>140</v>
      </c>
      <c r="B142" s="6" t="s">
        <v>16</v>
      </c>
      <c r="C142" s="12" t="s">
        <v>309</v>
      </c>
      <c r="D142" s="8" t="s">
        <v>310</v>
      </c>
      <c r="E142" s="6">
        <v>6</v>
      </c>
      <c r="F142" s="39" t="str">
        <f t="shared" si="10"/>
        <v>CalPA-042.6</v>
      </c>
      <c r="G142" s="41" t="s">
        <v>320</v>
      </c>
      <c r="H142" s="24" t="s">
        <v>252</v>
      </c>
      <c r="I142" s="21">
        <v>44248</v>
      </c>
      <c r="J142" s="21">
        <v>44252</v>
      </c>
      <c r="K142" s="21">
        <v>44252</v>
      </c>
      <c r="L142" s="26">
        <v>0</v>
      </c>
      <c r="M142" s="25"/>
      <c r="N142" s="7" t="str">
        <f t="shared" si="9"/>
        <v>Enhanced Vegetation Management: Cost detail</v>
      </c>
      <c r="O142" s="7" t="s">
        <v>229</v>
      </c>
      <c r="P142" s="7" t="s">
        <v>235</v>
      </c>
    </row>
    <row r="143" spans="1:16" ht="165.75" x14ac:dyDescent="0.2">
      <c r="A143" s="6">
        <f t="shared" si="8"/>
        <v>141</v>
      </c>
      <c r="B143" s="6" t="s">
        <v>16</v>
      </c>
      <c r="C143" s="12" t="s">
        <v>309</v>
      </c>
      <c r="D143" s="8" t="s">
        <v>310</v>
      </c>
      <c r="E143" s="6">
        <v>7</v>
      </c>
      <c r="F143" s="39" t="str">
        <f t="shared" si="10"/>
        <v>CalPA-042.7</v>
      </c>
      <c r="G143" s="41" t="s">
        <v>321</v>
      </c>
      <c r="H143" s="24" t="s">
        <v>252</v>
      </c>
      <c r="I143" s="21">
        <v>44248</v>
      </c>
      <c r="J143" s="21">
        <v>44252</v>
      </c>
      <c r="K143" s="21">
        <v>44252</v>
      </c>
      <c r="L143" s="26">
        <v>0</v>
      </c>
      <c r="M143" s="25"/>
      <c r="N143" s="7" t="str">
        <f t="shared" si="9"/>
        <v>Enhanced Vegetation Management: Work verification</v>
      </c>
      <c r="O143" s="7" t="s">
        <v>229</v>
      </c>
      <c r="P143" s="7" t="s">
        <v>158</v>
      </c>
    </row>
    <row r="144" spans="1:16" ht="76.5" x14ac:dyDescent="0.2">
      <c r="A144" s="6">
        <f t="shared" si="8"/>
        <v>142</v>
      </c>
      <c r="B144" s="6" t="s">
        <v>16</v>
      </c>
      <c r="C144" s="12" t="s">
        <v>309</v>
      </c>
      <c r="D144" s="8" t="s">
        <v>310</v>
      </c>
      <c r="E144" s="6">
        <v>8</v>
      </c>
      <c r="F144" s="39" t="str">
        <f t="shared" si="10"/>
        <v>CalPA-042.8</v>
      </c>
      <c r="G144" s="41" t="s">
        <v>322</v>
      </c>
      <c r="H144" s="24" t="s">
        <v>252</v>
      </c>
      <c r="I144" s="21">
        <v>44248</v>
      </c>
      <c r="J144" s="21">
        <v>44252</v>
      </c>
      <c r="K144" s="21">
        <v>44252</v>
      </c>
      <c r="L144" s="26">
        <v>0</v>
      </c>
      <c r="M144" s="25"/>
      <c r="N144" s="7" t="str">
        <f t="shared" si="9"/>
        <v>Transmission Inspections: Additional detail</v>
      </c>
      <c r="O144" s="7" t="s">
        <v>323</v>
      </c>
      <c r="P144" s="7" t="s">
        <v>159</v>
      </c>
    </row>
    <row r="145" spans="1:16" ht="229.5" x14ac:dyDescent="0.2">
      <c r="A145" s="6">
        <f t="shared" si="8"/>
        <v>143</v>
      </c>
      <c r="B145" s="6" t="s">
        <v>16</v>
      </c>
      <c r="C145" s="12" t="s">
        <v>309</v>
      </c>
      <c r="D145" s="8" t="s">
        <v>310</v>
      </c>
      <c r="E145" s="6">
        <v>9</v>
      </c>
      <c r="F145" s="39" t="str">
        <f t="shared" si="10"/>
        <v>CalPA-042.9</v>
      </c>
      <c r="G145" s="41" t="s">
        <v>324</v>
      </c>
      <c r="H145" s="24" t="s">
        <v>252</v>
      </c>
      <c r="I145" s="21">
        <v>44248</v>
      </c>
      <c r="J145" s="21">
        <v>44252</v>
      </c>
      <c r="K145" s="21">
        <v>44252</v>
      </c>
      <c r="L145" s="26">
        <v>0</v>
      </c>
      <c r="M145" s="25"/>
      <c r="N145" s="7" t="str">
        <f t="shared" si="9"/>
        <v>Transmission Inspections: Additional detail</v>
      </c>
      <c r="O145" s="7" t="s">
        <v>323</v>
      </c>
      <c r="P145" s="7" t="s">
        <v>159</v>
      </c>
    </row>
    <row r="146" spans="1:16" ht="127.5" x14ac:dyDescent="0.2">
      <c r="A146" s="6">
        <f t="shared" si="8"/>
        <v>144</v>
      </c>
      <c r="B146" s="6" t="s">
        <v>16</v>
      </c>
      <c r="C146" s="12" t="s">
        <v>309</v>
      </c>
      <c r="D146" s="8" t="s">
        <v>310</v>
      </c>
      <c r="E146" s="6">
        <v>10</v>
      </c>
      <c r="F146" s="39" t="str">
        <f t="shared" si="10"/>
        <v>CalPA-042.10</v>
      </c>
      <c r="G146" s="41" t="s">
        <v>325</v>
      </c>
      <c r="H146" s="24" t="s">
        <v>252</v>
      </c>
      <c r="I146" s="21">
        <v>44248</v>
      </c>
      <c r="J146" s="21">
        <v>44258</v>
      </c>
      <c r="K146" s="21">
        <v>44258</v>
      </c>
      <c r="L146" s="26">
        <v>0</v>
      </c>
      <c r="M146" s="25"/>
      <c r="N146" s="7" t="str">
        <f t="shared" si="9"/>
        <v>Projected Capital Spend: Future increases</v>
      </c>
      <c r="O146" s="7" t="s">
        <v>326</v>
      </c>
      <c r="P146" s="7" t="s">
        <v>327</v>
      </c>
    </row>
    <row r="147" spans="1:16" ht="141.75" customHeight="1" x14ac:dyDescent="0.2">
      <c r="A147" s="6">
        <f t="shared" si="8"/>
        <v>145</v>
      </c>
      <c r="B147" s="6" t="s">
        <v>16</v>
      </c>
      <c r="C147" s="12" t="s">
        <v>309</v>
      </c>
      <c r="D147" s="8" t="s">
        <v>310</v>
      </c>
      <c r="E147" s="6">
        <v>11</v>
      </c>
      <c r="F147" s="39" t="str">
        <f t="shared" si="10"/>
        <v>CalPA-042.11</v>
      </c>
      <c r="G147" s="41" t="s">
        <v>328</v>
      </c>
      <c r="H147" s="24" t="s">
        <v>252</v>
      </c>
      <c r="I147" s="21">
        <v>44248</v>
      </c>
      <c r="J147" s="21">
        <v>44258</v>
      </c>
      <c r="K147" s="21">
        <v>44258</v>
      </c>
      <c r="L147" s="26">
        <v>0</v>
      </c>
      <c r="M147" s="25"/>
      <c r="N147" s="7" t="str">
        <f t="shared" si="9"/>
        <v>Projected Operating Expense Spend: Future increases</v>
      </c>
      <c r="O147" s="7" t="s">
        <v>329</v>
      </c>
      <c r="P147" s="7" t="s">
        <v>327</v>
      </c>
    </row>
    <row r="148" spans="1:16" ht="153" x14ac:dyDescent="0.2">
      <c r="A148" s="6">
        <f t="shared" si="8"/>
        <v>146</v>
      </c>
      <c r="B148" s="6" t="s">
        <v>16</v>
      </c>
      <c r="C148" s="12" t="s">
        <v>309</v>
      </c>
      <c r="D148" s="8" t="s">
        <v>310</v>
      </c>
      <c r="E148" s="6">
        <v>12</v>
      </c>
      <c r="F148" s="39" t="str">
        <f t="shared" si="10"/>
        <v>CalPA-042.12</v>
      </c>
      <c r="G148" s="41" t="s">
        <v>330</v>
      </c>
      <c r="H148" s="24" t="s">
        <v>252</v>
      </c>
      <c r="I148" s="21">
        <v>44248</v>
      </c>
      <c r="J148" s="21">
        <v>44252</v>
      </c>
      <c r="K148" s="21">
        <v>44252</v>
      </c>
      <c r="L148" s="26">
        <v>0</v>
      </c>
      <c r="M148" s="25"/>
      <c r="N148" s="7" t="str">
        <f t="shared" si="9"/>
        <v>Projected Spend: Future increases</v>
      </c>
      <c r="O148" s="7" t="s">
        <v>331</v>
      </c>
      <c r="P148" s="7" t="s">
        <v>327</v>
      </c>
    </row>
    <row r="149" spans="1:16" ht="89.25" x14ac:dyDescent="0.2">
      <c r="A149" s="6">
        <f t="shared" si="8"/>
        <v>147</v>
      </c>
      <c r="B149" s="6" t="s">
        <v>219</v>
      </c>
      <c r="C149" s="12" t="s">
        <v>332</v>
      </c>
      <c r="D149" s="8" t="s">
        <v>333</v>
      </c>
      <c r="E149" s="6">
        <v>1</v>
      </c>
      <c r="F149" s="39" t="str">
        <f t="shared" si="10"/>
        <v>TURN-017.1</v>
      </c>
      <c r="G149" s="24" t="s">
        <v>334</v>
      </c>
      <c r="H149" s="24" t="s">
        <v>223</v>
      </c>
      <c r="I149" s="21">
        <v>44249</v>
      </c>
      <c r="J149" s="21">
        <v>44252</v>
      </c>
      <c r="K149" s="21">
        <v>44252</v>
      </c>
      <c r="L149" s="26">
        <v>2</v>
      </c>
      <c r="M149" s="25" t="s">
        <v>21</v>
      </c>
      <c r="N149" s="7" t="str">
        <f t="shared" si="9"/>
        <v>Procedures: Additional detail (GO 95, GO 165)</v>
      </c>
      <c r="O149" s="7" t="s">
        <v>115</v>
      </c>
      <c r="P149" s="7" t="s">
        <v>335</v>
      </c>
    </row>
    <row r="150" spans="1:16" ht="76.5" x14ac:dyDescent="0.2">
      <c r="A150" s="6">
        <f t="shared" si="8"/>
        <v>148</v>
      </c>
      <c r="B150" s="6" t="s">
        <v>219</v>
      </c>
      <c r="C150" s="12" t="s">
        <v>336</v>
      </c>
      <c r="D150" s="8" t="s">
        <v>337</v>
      </c>
      <c r="E150" s="6">
        <v>1</v>
      </c>
      <c r="F150" s="39" t="str">
        <f t="shared" si="10"/>
        <v>TURN-018 (Poles).1</v>
      </c>
      <c r="G150" s="31" t="s">
        <v>338</v>
      </c>
      <c r="H150" s="24" t="s">
        <v>223</v>
      </c>
      <c r="I150" s="21">
        <v>44251</v>
      </c>
      <c r="J150" s="21">
        <v>44260</v>
      </c>
      <c r="K150" s="21">
        <v>44260</v>
      </c>
      <c r="L150" s="26"/>
      <c r="M150" s="25"/>
      <c r="N150" s="7" t="str">
        <f t="shared" si="9"/>
        <v>GIS Data: Poles</v>
      </c>
      <c r="O150" s="7" t="s">
        <v>133</v>
      </c>
      <c r="P150" s="7" t="s">
        <v>339</v>
      </c>
    </row>
    <row r="151" spans="1:16" ht="38.25" x14ac:dyDescent="0.2">
      <c r="A151" s="6">
        <f t="shared" si="8"/>
        <v>149</v>
      </c>
      <c r="B151" s="6" t="s">
        <v>219</v>
      </c>
      <c r="C151" s="12" t="s">
        <v>336</v>
      </c>
      <c r="D151" s="8" t="s">
        <v>337</v>
      </c>
      <c r="E151" s="6">
        <v>2</v>
      </c>
      <c r="F151" s="39" t="str">
        <f t="shared" si="10"/>
        <v>TURN-018 (Poles).2</v>
      </c>
      <c r="G151" s="24" t="s">
        <v>340</v>
      </c>
      <c r="H151" s="24" t="s">
        <v>223</v>
      </c>
      <c r="I151" s="21">
        <v>44251</v>
      </c>
      <c r="J151" s="21">
        <v>44260</v>
      </c>
      <c r="K151" s="21">
        <v>44260</v>
      </c>
      <c r="L151" s="26"/>
      <c r="M151" s="25"/>
      <c r="N151" s="7" t="str">
        <f t="shared" ref="N151:N207" si="11">O151&amp;": "&amp;P151</f>
        <v>GIS Data: Poles</v>
      </c>
      <c r="O151" s="7" t="s">
        <v>133</v>
      </c>
      <c r="P151" s="7" t="s">
        <v>339</v>
      </c>
    </row>
    <row r="152" spans="1:16" ht="38.25" x14ac:dyDescent="0.2">
      <c r="A152" s="6">
        <f t="shared" si="8"/>
        <v>150</v>
      </c>
      <c r="B152" s="6" t="s">
        <v>219</v>
      </c>
      <c r="C152" s="12" t="s">
        <v>336</v>
      </c>
      <c r="D152" s="8" t="s">
        <v>337</v>
      </c>
      <c r="E152" s="6">
        <v>3</v>
      </c>
      <c r="F152" s="39" t="str">
        <f t="shared" si="10"/>
        <v>TURN-018 (Poles).3</v>
      </c>
      <c r="G152" s="28" t="s">
        <v>341</v>
      </c>
      <c r="H152" s="24" t="s">
        <v>223</v>
      </c>
      <c r="I152" s="21">
        <v>44251</v>
      </c>
      <c r="J152" s="21">
        <v>44257</v>
      </c>
      <c r="K152" s="21">
        <v>44257</v>
      </c>
      <c r="L152" s="26"/>
      <c r="M152" s="25"/>
      <c r="N152" s="7" t="str">
        <f t="shared" si="11"/>
        <v>GIS Data: Poles</v>
      </c>
      <c r="O152" s="7" t="s">
        <v>133</v>
      </c>
      <c r="P152" s="7" t="s">
        <v>339</v>
      </c>
    </row>
    <row r="153" spans="1:16" ht="178.5" x14ac:dyDescent="0.2">
      <c r="A153" s="6">
        <f t="shared" si="8"/>
        <v>151</v>
      </c>
      <c r="B153" s="6" t="s">
        <v>16</v>
      </c>
      <c r="C153" s="12" t="s">
        <v>342</v>
      </c>
      <c r="D153" s="8" t="s">
        <v>343</v>
      </c>
      <c r="E153" s="6">
        <v>1</v>
      </c>
      <c r="F153" s="39" t="str">
        <f t="shared" si="10"/>
        <v>CalPA-043.1</v>
      </c>
      <c r="G153" s="24" t="s">
        <v>344</v>
      </c>
      <c r="H153" s="24" t="s">
        <v>252</v>
      </c>
      <c r="I153" s="21">
        <v>44252</v>
      </c>
      <c r="J153" s="21">
        <v>44257</v>
      </c>
      <c r="K153" s="21">
        <v>44257</v>
      </c>
      <c r="L153" s="26"/>
      <c r="M153" s="25"/>
      <c r="N153" s="7" t="str">
        <f t="shared" si="11"/>
        <v>POMMS: Model detail</v>
      </c>
      <c r="O153" s="7" t="s">
        <v>345</v>
      </c>
      <c r="P153" s="7" t="s">
        <v>289</v>
      </c>
    </row>
    <row r="154" spans="1:16" ht="165.75" x14ac:dyDescent="0.2">
      <c r="A154" s="6">
        <f t="shared" si="8"/>
        <v>152</v>
      </c>
      <c r="B154" s="6" t="s">
        <v>16</v>
      </c>
      <c r="C154" s="12" t="s">
        <v>342</v>
      </c>
      <c r="D154" s="8" t="s">
        <v>343</v>
      </c>
      <c r="E154" s="6">
        <v>2</v>
      </c>
      <c r="F154" s="39" t="str">
        <f t="shared" si="10"/>
        <v>CalPA-043.2</v>
      </c>
      <c r="G154" s="24" t="s">
        <v>346</v>
      </c>
      <c r="H154" s="24" t="s">
        <v>252</v>
      </c>
      <c r="I154" s="21">
        <v>44252</v>
      </c>
      <c r="J154" s="21">
        <v>44257</v>
      </c>
      <c r="K154" s="21">
        <v>44257</v>
      </c>
      <c r="L154" s="26"/>
      <c r="M154" s="25"/>
      <c r="N154" s="7" t="str">
        <f t="shared" si="11"/>
        <v>POMMS: Model detail</v>
      </c>
      <c r="O154" s="7" t="s">
        <v>345</v>
      </c>
      <c r="P154" s="7" t="s">
        <v>289</v>
      </c>
    </row>
    <row r="155" spans="1:16" ht="76.5" x14ac:dyDescent="0.2">
      <c r="A155" s="6">
        <f t="shared" si="8"/>
        <v>153</v>
      </c>
      <c r="B155" s="6" t="s">
        <v>16</v>
      </c>
      <c r="C155" s="12" t="s">
        <v>342</v>
      </c>
      <c r="D155" s="8" t="s">
        <v>343</v>
      </c>
      <c r="E155" s="6">
        <v>3</v>
      </c>
      <c r="F155" s="39" t="str">
        <f t="shared" si="10"/>
        <v>CalPA-043.3</v>
      </c>
      <c r="G155" s="24" t="s">
        <v>347</v>
      </c>
      <c r="H155" s="24" t="s">
        <v>252</v>
      </c>
      <c r="I155" s="21">
        <v>44252</v>
      </c>
      <c r="J155" s="21">
        <v>44257</v>
      </c>
      <c r="K155" s="21">
        <v>44257</v>
      </c>
      <c r="L155" s="26"/>
      <c r="M155" s="31"/>
      <c r="N155" s="7" t="str">
        <f t="shared" si="11"/>
        <v>Outage Producing Wind Model: Model detail</v>
      </c>
      <c r="O155" s="7" t="s">
        <v>348</v>
      </c>
      <c r="P155" s="7" t="s">
        <v>289</v>
      </c>
    </row>
    <row r="156" spans="1:16" ht="63.75" x14ac:dyDescent="0.2">
      <c r="A156" s="6">
        <f t="shared" si="8"/>
        <v>154</v>
      </c>
      <c r="B156" s="6" t="s">
        <v>16</v>
      </c>
      <c r="C156" s="12" t="s">
        <v>342</v>
      </c>
      <c r="D156" s="8" t="s">
        <v>343</v>
      </c>
      <c r="E156" s="6">
        <v>4</v>
      </c>
      <c r="F156" s="39" t="str">
        <f t="shared" si="10"/>
        <v>CalPA-043.4</v>
      </c>
      <c r="G156" s="24" t="s">
        <v>349</v>
      </c>
      <c r="H156" s="24" t="s">
        <v>252</v>
      </c>
      <c r="I156" s="21">
        <v>44252</v>
      </c>
      <c r="J156" s="21">
        <v>44257</v>
      </c>
      <c r="K156" s="21">
        <v>44257</v>
      </c>
      <c r="L156" s="26"/>
      <c r="M156" s="31"/>
      <c r="N156" s="7" t="str">
        <f t="shared" si="11"/>
        <v>Wildfire Distribution Risk Model: Model detail</v>
      </c>
      <c r="O156" s="7" t="s">
        <v>350</v>
      </c>
      <c r="P156" s="7" t="s">
        <v>289</v>
      </c>
    </row>
    <row r="157" spans="1:16" ht="153" x14ac:dyDescent="0.2">
      <c r="A157" s="6">
        <f t="shared" si="8"/>
        <v>155</v>
      </c>
      <c r="B157" s="6" t="s">
        <v>16</v>
      </c>
      <c r="C157" s="12" t="s">
        <v>342</v>
      </c>
      <c r="D157" s="8" t="s">
        <v>343</v>
      </c>
      <c r="E157" s="6">
        <v>5</v>
      </c>
      <c r="F157" s="39" t="str">
        <f t="shared" si="10"/>
        <v>CalPA-043.5</v>
      </c>
      <c r="G157" s="24" t="s">
        <v>351</v>
      </c>
      <c r="H157" s="24" t="s">
        <v>252</v>
      </c>
      <c r="I157" s="21">
        <v>44252</v>
      </c>
      <c r="J157" s="21">
        <v>44257</v>
      </c>
      <c r="K157" s="21">
        <v>44257</v>
      </c>
      <c r="L157" s="26"/>
      <c r="M157" s="31"/>
      <c r="N157" s="7" t="str">
        <f t="shared" si="11"/>
        <v>Inspections: Asset failure</v>
      </c>
      <c r="O157" s="7" t="s">
        <v>68</v>
      </c>
      <c r="P157" s="7" t="s">
        <v>352</v>
      </c>
    </row>
    <row r="158" spans="1:16" ht="102" x14ac:dyDescent="0.2">
      <c r="A158" s="6">
        <f t="shared" si="8"/>
        <v>156</v>
      </c>
      <c r="B158" s="6" t="s">
        <v>16</v>
      </c>
      <c r="C158" s="12" t="s">
        <v>342</v>
      </c>
      <c r="D158" s="8" t="s">
        <v>343</v>
      </c>
      <c r="E158" s="6">
        <v>6</v>
      </c>
      <c r="F158" s="39" t="str">
        <f t="shared" si="10"/>
        <v>CalPA-043.6</v>
      </c>
      <c r="G158" s="24" t="s">
        <v>353</v>
      </c>
      <c r="H158" s="24" t="s">
        <v>252</v>
      </c>
      <c r="I158" s="21">
        <v>44252</v>
      </c>
      <c r="J158" s="21">
        <v>44257</v>
      </c>
      <c r="K158" s="21">
        <v>44257</v>
      </c>
      <c r="L158" s="26"/>
      <c r="M158" s="31"/>
      <c r="N158" s="7" t="str">
        <f t="shared" si="11"/>
        <v>Pole Test and Treat: Historical data</v>
      </c>
      <c r="O158" s="7" t="s">
        <v>127</v>
      </c>
      <c r="P158" s="7" t="s">
        <v>197</v>
      </c>
    </row>
    <row r="159" spans="1:16" ht="216.75" x14ac:dyDescent="0.2">
      <c r="A159" s="6">
        <f t="shared" si="8"/>
        <v>157</v>
      </c>
      <c r="B159" s="6" t="s">
        <v>16</v>
      </c>
      <c r="C159" s="12" t="s">
        <v>342</v>
      </c>
      <c r="D159" s="8" t="s">
        <v>343</v>
      </c>
      <c r="E159" s="6">
        <v>7</v>
      </c>
      <c r="F159" s="39" t="str">
        <f t="shared" si="10"/>
        <v>CalPA-043.7</v>
      </c>
      <c r="G159" s="24" t="s">
        <v>354</v>
      </c>
      <c r="H159" s="24" t="s">
        <v>252</v>
      </c>
      <c r="I159" s="21">
        <v>44252</v>
      </c>
      <c r="J159" s="21">
        <v>44258</v>
      </c>
      <c r="K159" s="21">
        <v>44259</v>
      </c>
      <c r="L159" s="26"/>
      <c r="M159" s="7"/>
      <c r="N159" s="7" t="str">
        <f t="shared" si="11"/>
        <v>Pole Inspections: Historical data</v>
      </c>
      <c r="O159" s="7" t="s">
        <v>140</v>
      </c>
      <c r="P159" s="7" t="s">
        <v>197</v>
      </c>
    </row>
    <row r="160" spans="1:16" ht="89.25" x14ac:dyDescent="0.2">
      <c r="A160" s="6">
        <f t="shared" si="8"/>
        <v>158</v>
      </c>
      <c r="B160" s="6" t="s">
        <v>16</v>
      </c>
      <c r="C160" s="12" t="s">
        <v>342</v>
      </c>
      <c r="D160" s="8" t="s">
        <v>343</v>
      </c>
      <c r="E160" s="6">
        <v>8</v>
      </c>
      <c r="F160" s="39" t="str">
        <f t="shared" si="10"/>
        <v>CalPA-043.8</v>
      </c>
      <c r="G160" s="24" t="s">
        <v>355</v>
      </c>
      <c r="H160" s="24" t="s">
        <v>252</v>
      </c>
      <c r="I160" s="21">
        <v>44252</v>
      </c>
      <c r="J160" s="21">
        <v>44257</v>
      </c>
      <c r="K160" s="21">
        <v>44257</v>
      </c>
      <c r="L160" s="26"/>
      <c r="M160" s="7"/>
      <c r="N160" s="7" t="str">
        <f t="shared" si="11"/>
        <v>Distribution Inspections: Scope</v>
      </c>
      <c r="O160" s="7" t="s">
        <v>356</v>
      </c>
      <c r="P160" s="7" t="s">
        <v>357</v>
      </c>
    </row>
    <row r="161" spans="1:16" ht="127.5" x14ac:dyDescent="0.2">
      <c r="A161" s="6">
        <f t="shared" si="8"/>
        <v>159</v>
      </c>
      <c r="B161" s="6" t="s">
        <v>16</v>
      </c>
      <c r="C161" s="12" t="s">
        <v>342</v>
      </c>
      <c r="D161" s="8" t="s">
        <v>343</v>
      </c>
      <c r="E161" s="6">
        <v>9</v>
      </c>
      <c r="F161" s="39" t="str">
        <f t="shared" si="10"/>
        <v>CalPA-043.9</v>
      </c>
      <c r="G161" s="24" t="s">
        <v>358</v>
      </c>
      <c r="H161" s="24" t="s">
        <v>252</v>
      </c>
      <c r="I161" s="21">
        <v>44252</v>
      </c>
      <c r="J161" s="21">
        <v>44257</v>
      </c>
      <c r="K161" s="21">
        <v>44257</v>
      </c>
      <c r="L161" s="26"/>
      <c r="M161" s="7"/>
      <c r="N161" s="7" t="str">
        <f t="shared" si="11"/>
        <v>Wildfire Distribution Risk Model: Model detail</v>
      </c>
      <c r="O161" s="7" t="s">
        <v>350</v>
      </c>
      <c r="P161" s="7" t="s">
        <v>289</v>
      </c>
    </row>
    <row r="162" spans="1:16" ht="369.75" x14ac:dyDescent="0.2">
      <c r="A162" s="6">
        <f t="shared" si="8"/>
        <v>160</v>
      </c>
      <c r="B162" s="6" t="s">
        <v>16</v>
      </c>
      <c r="C162" s="12" t="s">
        <v>342</v>
      </c>
      <c r="D162" s="8" t="s">
        <v>343</v>
      </c>
      <c r="E162" s="6">
        <v>10</v>
      </c>
      <c r="F162" s="39" t="str">
        <f t="shared" si="10"/>
        <v>CalPA-043.10</v>
      </c>
      <c r="G162" s="24" t="s">
        <v>359</v>
      </c>
      <c r="H162" s="24" t="s">
        <v>252</v>
      </c>
      <c r="I162" s="21">
        <v>44252</v>
      </c>
      <c r="J162" s="21">
        <v>44257</v>
      </c>
      <c r="K162" s="21">
        <v>44257</v>
      </c>
      <c r="L162" s="26"/>
      <c r="M162" s="7"/>
      <c r="N162" s="7" t="str">
        <f t="shared" si="11"/>
        <v>Quality Controls: Clarification</v>
      </c>
      <c r="O162" s="7" t="s">
        <v>360</v>
      </c>
      <c r="P162" s="7" t="s">
        <v>268</v>
      </c>
    </row>
    <row r="163" spans="1:16" ht="216.75" x14ac:dyDescent="0.2">
      <c r="A163" s="6">
        <f t="shared" si="8"/>
        <v>161</v>
      </c>
      <c r="B163" s="6" t="s">
        <v>16</v>
      </c>
      <c r="C163" s="12" t="s">
        <v>342</v>
      </c>
      <c r="D163" s="8" t="s">
        <v>343</v>
      </c>
      <c r="E163" s="6">
        <v>11</v>
      </c>
      <c r="F163" s="39" t="str">
        <f t="shared" si="10"/>
        <v>CalPA-043.11</v>
      </c>
      <c r="G163" s="24" t="s">
        <v>361</v>
      </c>
      <c r="H163" s="24" t="s">
        <v>252</v>
      </c>
      <c r="I163" s="21">
        <v>44252</v>
      </c>
      <c r="J163" s="21">
        <v>44257</v>
      </c>
      <c r="K163" s="21">
        <v>44257</v>
      </c>
      <c r="L163" s="26"/>
      <c r="M163" s="7"/>
      <c r="N163" s="7" t="str">
        <f t="shared" si="11"/>
        <v>Work verification: Additional detail</v>
      </c>
      <c r="O163" s="7" t="s">
        <v>158</v>
      </c>
      <c r="P163" s="7" t="s">
        <v>159</v>
      </c>
    </row>
    <row r="164" spans="1:16" ht="127.5" x14ac:dyDescent="0.2">
      <c r="A164" s="6">
        <f t="shared" si="8"/>
        <v>162</v>
      </c>
      <c r="B164" s="6" t="s">
        <v>16</v>
      </c>
      <c r="C164" s="12" t="s">
        <v>342</v>
      </c>
      <c r="D164" s="8" t="s">
        <v>343</v>
      </c>
      <c r="E164" s="6">
        <v>12</v>
      </c>
      <c r="F164" s="39" t="str">
        <f t="shared" si="10"/>
        <v>CalPA-043.12</v>
      </c>
      <c r="G164" s="24" t="s">
        <v>362</v>
      </c>
      <c r="H164" s="24" t="s">
        <v>252</v>
      </c>
      <c r="I164" s="21">
        <v>44252</v>
      </c>
      <c r="J164" s="21">
        <v>44260</v>
      </c>
      <c r="K164" s="21">
        <v>44260</v>
      </c>
      <c r="L164" s="26"/>
      <c r="M164" s="7"/>
      <c r="N164" s="7" t="str">
        <f t="shared" si="11"/>
        <v>Detailed inspections: Program costs</v>
      </c>
      <c r="O164" s="7" t="s">
        <v>363</v>
      </c>
      <c r="P164" s="7" t="s">
        <v>364</v>
      </c>
    </row>
    <row r="165" spans="1:16" ht="153" x14ac:dyDescent="0.2">
      <c r="A165" s="6">
        <f t="shared" si="8"/>
        <v>163</v>
      </c>
      <c r="B165" s="6" t="s">
        <v>16</v>
      </c>
      <c r="C165" s="12" t="s">
        <v>342</v>
      </c>
      <c r="D165" s="8" t="s">
        <v>343</v>
      </c>
      <c r="E165" s="6">
        <v>13</v>
      </c>
      <c r="F165" s="39" t="str">
        <f t="shared" si="10"/>
        <v>CalPA-043.13</v>
      </c>
      <c r="G165" s="24" t="s">
        <v>365</v>
      </c>
      <c r="H165" s="24" t="s">
        <v>252</v>
      </c>
      <c r="I165" s="21">
        <v>44252</v>
      </c>
      <c r="J165" s="21">
        <v>44263</v>
      </c>
      <c r="K165" s="21">
        <v>44263</v>
      </c>
      <c r="L165" s="26"/>
      <c r="M165" s="7"/>
      <c r="N165" s="7" t="str">
        <f t="shared" si="11"/>
        <v>Substation inspections: Program costs</v>
      </c>
      <c r="O165" s="7" t="s">
        <v>366</v>
      </c>
      <c r="P165" s="7" t="s">
        <v>364</v>
      </c>
    </row>
    <row r="166" spans="1:16" ht="153" x14ac:dyDescent="0.2">
      <c r="A166" s="6">
        <f t="shared" si="8"/>
        <v>164</v>
      </c>
      <c r="B166" s="6" t="s">
        <v>16</v>
      </c>
      <c r="C166" s="12" t="s">
        <v>342</v>
      </c>
      <c r="D166" s="8" t="s">
        <v>343</v>
      </c>
      <c r="E166" s="6">
        <v>14</v>
      </c>
      <c r="F166" s="39" t="str">
        <f t="shared" si="10"/>
        <v>CalPA-043.14</v>
      </c>
      <c r="G166" s="24" t="s">
        <v>367</v>
      </c>
      <c r="H166" s="24" t="s">
        <v>252</v>
      </c>
      <c r="I166" s="21">
        <v>44252</v>
      </c>
      <c r="J166" s="21">
        <v>44263</v>
      </c>
      <c r="K166" s="21">
        <v>44263</v>
      </c>
      <c r="L166" s="26"/>
      <c r="M166" s="25"/>
      <c r="N166" s="7" t="str">
        <f t="shared" si="11"/>
        <v>Substation inspections: Program costs</v>
      </c>
      <c r="O166" s="7" t="s">
        <v>366</v>
      </c>
      <c r="P166" s="7" t="s">
        <v>364</v>
      </c>
    </row>
    <row r="167" spans="1:16" ht="102" x14ac:dyDescent="0.2">
      <c r="A167" s="6">
        <f t="shared" si="8"/>
        <v>165</v>
      </c>
      <c r="B167" s="6" t="s">
        <v>16</v>
      </c>
      <c r="C167" s="12" t="s">
        <v>342</v>
      </c>
      <c r="D167" s="8" t="s">
        <v>343</v>
      </c>
      <c r="E167" s="6">
        <v>15</v>
      </c>
      <c r="F167" s="39" t="str">
        <f t="shared" si="10"/>
        <v>CalPA-043.15</v>
      </c>
      <c r="G167" s="24" t="s">
        <v>368</v>
      </c>
      <c r="H167" s="24" t="s">
        <v>252</v>
      </c>
      <c r="I167" s="21">
        <v>44252</v>
      </c>
      <c r="J167" s="21">
        <v>44257</v>
      </c>
      <c r="K167" s="21">
        <v>44257</v>
      </c>
      <c r="L167" s="26"/>
      <c r="M167" s="7"/>
      <c r="N167" s="7" t="str">
        <f t="shared" si="11"/>
        <v>Transmission inspections: Additional detail</v>
      </c>
      <c r="O167" s="7" t="s">
        <v>164</v>
      </c>
      <c r="P167" s="7" t="s">
        <v>159</v>
      </c>
    </row>
    <row r="168" spans="1:16" ht="63.75" x14ac:dyDescent="0.2">
      <c r="A168" s="6">
        <f t="shared" si="8"/>
        <v>166</v>
      </c>
      <c r="B168" s="6" t="s">
        <v>93</v>
      </c>
      <c r="C168" s="12" t="s">
        <v>369</v>
      </c>
      <c r="D168" s="8" t="s">
        <v>370</v>
      </c>
      <c r="E168" s="6">
        <v>16</v>
      </c>
      <c r="F168" s="39" t="str">
        <f t="shared" si="10"/>
        <v>MGRA-010.16</v>
      </c>
      <c r="G168" s="24" t="s">
        <v>371</v>
      </c>
      <c r="H168" s="28" t="s">
        <v>97</v>
      </c>
      <c r="I168" s="21">
        <v>44252</v>
      </c>
      <c r="J168" s="21">
        <v>44257</v>
      </c>
      <c r="K168" s="21">
        <v>44257</v>
      </c>
      <c r="L168" s="26"/>
      <c r="M168" s="7"/>
      <c r="N168" s="7" t="str">
        <f t="shared" si="11"/>
        <v>Wildfire Risk Levels: RFW conditions</v>
      </c>
      <c r="O168" s="7" t="s">
        <v>36</v>
      </c>
      <c r="P168" s="7" t="s">
        <v>372</v>
      </c>
    </row>
    <row r="169" spans="1:16" ht="38.25" x14ac:dyDescent="0.2">
      <c r="A169" s="6">
        <f t="shared" si="8"/>
        <v>167</v>
      </c>
      <c r="B169" s="6" t="s">
        <v>93</v>
      </c>
      <c r="C169" s="12" t="s">
        <v>369</v>
      </c>
      <c r="D169" s="8" t="s">
        <v>370</v>
      </c>
      <c r="E169" s="6">
        <v>17</v>
      </c>
      <c r="F169" s="39" t="str">
        <f t="shared" si="10"/>
        <v>MGRA-010.17</v>
      </c>
      <c r="G169" s="24" t="s">
        <v>373</v>
      </c>
      <c r="H169" s="28" t="s">
        <v>97</v>
      </c>
      <c r="I169" s="21">
        <v>44252</v>
      </c>
      <c r="J169" s="21">
        <v>44257</v>
      </c>
      <c r="K169" s="21">
        <v>44257</v>
      </c>
      <c r="L169" s="26"/>
      <c r="M169" s="7"/>
      <c r="N169" s="7" t="str">
        <f t="shared" si="11"/>
        <v>Training materials: Resubmission</v>
      </c>
      <c r="O169" s="7" t="s">
        <v>374</v>
      </c>
      <c r="P169" s="7" t="s">
        <v>375</v>
      </c>
    </row>
    <row r="170" spans="1:16" ht="51" x14ac:dyDescent="0.2">
      <c r="A170" s="6">
        <f t="shared" si="8"/>
        <v>168</v>
      </c>
      <c r="B170" s="6" t="s">
        <v>93</v>
      </c>
      <c r="C170" s="12" t="s">
        <v>369</v>
      </c>
      <c r="D170" s="8" t="s">
        <v>370</v>
      </c>
      <c r="E170" s="6">
        <v>18</v>
      </c>
      <c r="F170" s="39" t="str">
        <f t="shared" si="10"/>
        <v>MGRA-010.18</v>
      </c>
      <c r="G170" s="24" t="s">
        <v>376</v>
      </c>
      <c r="H170" s="28" t="s">
        <v>97</v>
      </c>
      <c r="I170" s="21">
        <v>44252</v>
      </c>
      <c r="J170" s="21">
        <v>44257</v>
      </c>
      <c r="K170" s="21">
        <v>44257</v>
      </c>
      <c r="L170" s="26"/>
      <c r="M170" s="7"/>
      <c r="N170" s="7" t="str">
        <f t="shared" si="11"/>
        <v>Outage Producing Wind Model Dashboard: Resubmission</v>
      </c>
      <c r="O170" s="7" t="s">
        <v>377</v>
      </c>
      <c r="P170" s="7" t="s">
        <v>375</v>
      </c>
    </row>
    <row r="171" spans="1:16" ht="63.75" x14ac:dyDescent="0.2">
      <c r="A171" s="6">
        <f t="shared" si="8"/>
        <v>169</v>
      </c>
      <c r="B171" s="6" t="s">
        <v>93</v>
      </c>
      <c r="C171" s="12" t="s">
        <v>369</v>
      </c>
      <c r="D171" s="8" t="s">
        <v>370</v>
      </c>
      <c r="E171" s="6">
        <v>19</v>
      </c>
      <c r="F171" s="39" t="str">
        <f t="shared" si="10"/>
        <v>MGRA-010.19</v>
      </c>
      <c r="G171" s="24" t="s">
        <v>378</v>
      </c>
      <c r="H171" s="28" t="s">
        <v>97</v>
      </c>
      <c r="I171" s="21">
        <v>44252</v>
      </c>
      <c r="J171" s="21">
        <v>44257</v>
      </c>
      <c r="K171" s="21">
        <v>44257</v>
      </c>
      <c r="L171" s="26"/>
      <c r="M171" s="7"/>
      <c r="N171" s="7" t="str">
        <f t="shared" si="11"/>
        <v>Fire risk ranking: Report detail</v>
      </c>
      <c r="O171" s="7" t="s">
        <v>379</v>
      </c>
      <c r="P171" s="7" t="s">
        <v>380</v>
      </c>
    </row>
    <row r="172" spans="1:16" ht="102" x14ac:dyDescent="0.2">
      <c r="A172" s="6">
        <f t="shared" si="8"/>
        <v>170</v>
      </c>
      <c r="B172" s="6" t="s">
        <v>93</v>
      </c>
      <c r="C172" s="12" t="s">
        <v>369</v>
      </c>
      <c r="D172" s="8" t="s">
        <v>370</v>
      </c>
      <c r="E172" s="6">
        <v>20</v>
      </c>
      <c r="F172" s="39" t="str">
        <f t="shared" si="10"/>
        <v>MGRA-010.20</v>
      </c>
      <c r="G172" s="24" t="s">
        <v>381</v>
      </c>
      <c r="H172" s="28" t="s">
        <v>97</v>
      </c>
      <c r="I172" s="21">
        <v>44252</v>
      </c>
      <c r="J172" s="21">
        <v>44257</v>
      </c>
      <c r="K172" s="21">
        <v>44257</v>
      </c>
      <c r="L172" s="26"/>
      <c r="M172" s="7"/>
      <c r="N172" s="7" t="str">
        <f t="shared" si="11"/>
        <v>Wildfire Distribution Risk Model: Wind speed</v>
      </c>
      <c r="O172" s="7" t="s">
        <v>350</v>
      </c>
      <c r="P172" s="7" t="s">
        <v>382</v>
      </c>
    </row>
    <row r="173" spans="1:16" ht="38.25" x14ac:dyDescent="0.2">
      <c r="A173" s="6">
        <f t="shared" si="8"/>
        <v>171</v>
      </c>
      <c r="B173" s="6" t="s">
        <v>93</v>
      </c>
      <c r="C173" s="12" t="s">
        <v>369</v>
      </c>
      <c r="D173" s="8" t="s">
        <v>370</v>
      </c>
      <c r="E173" s="6">
        <v>21</v>
      </c>
      <c r="F173" s="39" t="str">
        <f t="shared" si="10"/>
        <v>MGRA-010.21</v>
      </c>
      <c r="G173" s="24" t="s">
        <v>383</v>
      </c>
      <c r="H173" s="28" t="s">
        <v>97</v>
      </c>
      <c r="I173" s="21">
        <v>44252</v>
      </c>
      <c r="J173" s="21">
        <v>44257</v>
      </c>
      <c r="K173" s="21">
        <v>44257</v>
      </c>
      <c r="L173" s="26"/>
      <c r="M173" s="7"/>
      <c r="N173" s="7" t="str">
        <f t="shared" si="11"/>
        <v>Wildfire Distribution Risk Model: Wind speed</v>
      </c>
      <c r="O173" s="7" t="s">
        <v>350</v>
      </c>
      <c r="P173" s="7" t="s">
        <v>382</v>
      </c>
    </row>
    <row r="174" spans="1:16" ht="63.75" x14ac:dyDescent="0.2">
      <c r="A174" s="6">
        <f t="shared" si="8"/>
        <v>172</v>
      </c>
      <c r="B174" s="6" t="s">
        <v>93</v>
      </c>
      <c r="C174" s="12" t="s">
        <v>369</v>
      </c>
      <c r="D174" s="8" t="s">
        <v>370</v>
      </c>
      <c r="E174" s="6">
        <v>22</v>
      </c>
      <c r="F174" s="39" t="str">
        <f t="shared" si="10"/>
        <v>MGRA-010.22</v>
      </c>
      <c r="G174" s="24" t="s">
        <v>384</v>
      </c>
      <c r="H174" s="28" t="s">
        <v>97</v>
      </c>
      <c r="I174" s="21">
        <v>44252</v>
      </c>
      <c r="J174" s="21">
        <v>44257</v>
      </c>
      <c r="K174" s="21">
        <v>44257</v>
      </c>
      <c r="L174" s="26"/>
      <c r="M174" s="7"/>
      <c r="N174" s="7" t="str">
        <f t="shared" si="11"/>
        <v>Machine-learning: Wind speed</v>
      </c>
      <c r="O174" s="7" t="s">
        <v>385</v>
      </c>
      <c r="P174" s="7" t="s">
        <v>382</v>
      </c>
    </row>
    <row r="175" spans="1:16" ht="38.25" x14ac:dyDescent="0.2">
      <c r="A175" s="6">
        <f t="shared" si="8"/>
        <v>173</v>
      </c>
      <c r="B175" s="6" t="s">
        <v>93</v>
      </c>
      <c r="C175" s="12" t="s">
        <v>369</v>
      </c>
      <c r="D175" s="8" t="s">
        <v>370</v>
      </c>
      <c r="E175" s="6">
        <v>23</v>
      </c>
      <c r="F175" s="39" t="str">
        <f t="shared" si="10"/>
        <v>MGRA-010.23</v>
      </c>
      <c r="G175" s="24" t="s">
        <v>386</v>
      </c>
      <c r="H175" s="28" t="s">
        <v>97</v>
      </c>
      <c r="I175" s="21">
        <v>44252</v>
      </c>
      <c r="J175" s="21">
        <v>44257</v>
      </c>
      <c r="K175" s="21">
        <v>44257</v>
      </c>
      <c r="L175" s="26"/>
      <c r="M175" s="7"/>
      <c r="N175" s="7" t="str">
        <f t="shared" si="11"/>
        <v>Fire Spread Model: Resubmission</v>
      </c>
      <c r="O175" s="7" t="s">
        <v>387</v>
      </c>
      <c r="P175" s="7" t="s">
        <v>375</v>
      </c>
    </row>
    <row r="176" spans="1:16" ht="140.25" x14ac:dyDescent="0.2">
      <c r="A176" s="6">
        <f t="shared" si="8"/>
        <v>174</v>
      </c>
      <c r="B176" s="6" t="s">
        <v>93</v>
      </c>
      <c r="C176" s="12" t="s">
        <v>369</v>
      </c>
      <c r="D176" s="8" t="s">
        <v>370</v>
      </c>
      <c r="E176" s="6">
        <v>24</v>
      </c>
      <c r="F176" s="39" t="str">
        <f t="shared" si="10"/>
        <v>MGRA-010.24</v>
      </c>
      <c r="G176" s="24" t="s">
        <v>388</v>
      </c>
      <c r="H176" s="28" t="s">
        <v>97</v>
      </c>
      <c r="I176" s="21">
        <v>44252</v>
      </c>
      <c r="J176" s="21">
        <v>44257</v>
      </c>
      <c r="K176" s="21">
        <v>44257</v>
      </c>
      <c r="L176" s="26"/>
      <c r="M176" s="7"/>
      <c r="N176" s="7" t="str">
        <f t="shared" si="11"/>
        <v>Satellite Monitoring Program: Additional detail</v>
      </c>
      <c r="O176" s="7" t="s">
        <v>389</v>
      </c>
      <c r="P176" s="7" t="s">
        <v>159</v>
      </c>
    </row>
    <row r="177" spans="1:16" ht="89.25" x14ac:dyDescent="0.2">
      <c r="A177" s="6">
        <f t="shared" si="8"/>
        <v>175</v>
      </c>
      <c r="B177" s="6" t="s">
        <v>93</v>
      </c>
      <c r="C177" s="12" t="s">
        <v>369</v>
      </c>
      <c r="D177" s="8" t="s">
        <v>370</v>
      </c>
      <c r="E177" s="6">
        <v>25</v>
      </c>
      <c r="F177" s="39" t="str">
        <f t="shared" si="10"/>
        <v>MGRA-010.25</v>
      </c>
      <c r="G177" s="24" t="s">
        <v>390</v>
      </c>
      <c r="H177" s="28" t="s">
        <v>97</v>
      </c>
      <c r="I177" s="21">
        <v>44252</v>
      </c>
      <c r="J177" s="21">
        <v>44257</v>
      </c>
      <c r="K177" s="21">
        <v>44257</v>
      </c>
      <c r="L177" s="26"/>
      <c r="M177" s="7"/>
      <c r="N177" s="7" t="str">
        <f t="shared" si="11"/>
        <v>POMMS: Additional detail</v>
      </c>
      <c r="O177" s="7" t="s">
        <v>345</v>
      </c>
      <c r="P177" s="7" t="s">
        <v>159</v>
      </c>
    </row>
    <row r="178" spans="1:16" ht="51" x14ac:dyDescent="0.2">
      <c r="A178" s="6">
        <f t="shared" si="8"/>
        <v>176</v>
      </c>
      <c r="B178" s="6" t="s">
        <v>93</v>
      </c>
      <c r="C178" s="12" t="s">
        <v>369</v>
      </c>
      <c r="D178" s="8" t="s">
        <v>370</v>
      </c>
      <c r="E178" s="6">
        <v>26</v>
      </c>
      <c r="F178" s="39" t="str">
        <f t="shared" si="10"/>
        <v>MGRA-010.26</v>
      </c>
      <c r="G178" s="24" t="s">
        <v>391</v>
      </c>
      <c r="H178" s="28" t="s">
        <v>97</v>
      </c>
      <c r="I178" s="21">
        <v>44252</v>
      </c>
      <c r="J178" s="21">
        <v>44257</v>
      </c>
      <c r="K178" s="21">
        <v>44257</v>
      </c>
      <c r="L178" s="26"/>
      <c r="M178" s="7"/>
      <c r="N178" s="7" t="str">
        <f t="shared" si="11"/>
        <v>High risk tree species: Additional detail</v>
      </c>
      <c r="O178" s="7" t="s">
        <v>392</v>
      </c>
      <c r="P178" s="7" t="s">
        <v>159</v>
      </c>
    </row>
    <row r="179" spans="1:16" ht="38.25" x14ac:dyDescent="0.2">
      <c r="A179" s="6">
        <f t="shared" si="8"/>
        <v>177</v>
      </c>
      <c r="B179" s="6" t="s">
        <v>93</v>
      </c>
      <c r="C179" s="12" t="s">
        <v>369</v>
      </c>
      <c r="D179" s="8" t="s">
        <v>370</v>
      </c>
      <c r="E179" s="6">
        <v>27</v>
      </c>
      <c r="F179" s="39" t="str">
        <f t="shared" si="10"/>
        <v>MGRA-010.27</v>
      </c>
      <c r="G179" s="24" t="s">
        <v>393</v>
      </c>
      <c r="H179" s="28" t="s">
        <v>97</v>
      </c>
      <c r="I179" s="21">
        <v>44252</v>
      </c>
      <c r="J179" s="21">
        <v>44257</v>
      </c>
      <c r="K179" s="21">
        <v>44257</v>
      </c>
      <c r="L179" s="26"/>
      <c r="M179" s="7"/>
      <c r="N179" s="7" t="str">
        <f t="shared" si="11"/>
        <v>REFCL: RSE detail</v>
      </c>
      <c r="O179" s="7" t="s">
        <v>394</v>
      </c>
      <c r="P179" s="7" t="s">
        <v>256</v>
      </c>
    </row>
    <row r="180" spans="1:16" ht="51" x14ac:dyDescent="0.2">
      <c r="A180" s="6">
        <f t="shared" si="8"/>
        <v>178</v>
      </c>
      <c r="B180" s="6" t="s">
        <v>16</v>
      </c>
      <c r="C180" s="12" t="s">
        <v>395</v>
      </c>
      <c r="D180" s="8" t="s">
        <v>396</v>
      </c>
      <c r="E180" s="6">
        <v>1</v>
      </c>
      <c r="F180" s="39" t="str">
        <f t="shared" si="10"/>
        <v>CalPA-044.1</v>
      </c>
      <c r="G180" s="24" t="s">
        <v>397</v>
      </c>
      <c r="H180" s="24" t="s">
        <v>252</v>
      </c>
      <c r="I180" s="21">
        <v>44253</v>
      </c>
      <c r="J180" s="21">
        <v>44258</v>
      </c>
      <c r="K180" s="21">
        <v>44258</v>
      </c>
      <c r="L180" s="26"/>
      <c r="M180" s="7"/>
      <c r="N180" s="7" t="str">
        <f t="shared" si="11"/>
        <v>Vegetation Management: Additional detail</v>
      </c>
      <c r="O180" s="7" t="s">
        <v>117</v>
      </c>
      <c r="P180" s="7" t="s">
        <v>159</v>
      </c>
    </row>
    <row r="181" spans="1:16" ht="51" x14ac:dyDescent="0.2">
      <c r="A181" s="6">
        <f t="shared" si="8"/>
        <v>179</v>
      </c>
      <c r="B181" s="6" t="s">
        <v>16</v>
      </c>
      <c r="C181" s="12" t="s">
        <v>395</v>
      </c>
      <c r="D181" s="8" t="s">
        <v>396</v>
      </c>
      <c r="E181" s="6">
        <v>2</v>
      </c>
      <c r="F181" s="39" t="str">
        <f t="shared" si="10"/>
        <v>CalPA-044.2</v>
      </c>
      <c r="G181" s="24" t="s">
        <v>398</v>
      </c>
      <c r="H181" s="24" t="s">
        <v>252</v>
      </c>
      <c r="I181" s="21">
        <v>44253</v>
      </c>
      <c r="J181" s="21">
        <v>44258</v>
      </c>
      <c r="K181" s="21">
        <v>44258</v>
      </c>
      <c r="L181" s="26"/>
      <c r="M181" s="7"/>
      <c r="N181" s="7" t="str">
        <f t="shared" si="11"/>
        <v>Vegetation Management: Additional detail</v>
      </c>
      <c r="O181" s="7" t="s">
        <v>117</v>
      </c>
      <c r="P181" s="7" t="s">
        <v>159</v>
      </c>
    </row>
    <row r="182" spans="1:16" ht="76.5" x14ac:dyDescent="0.2">
      <c r="A182" s="6">
        <f t="shared" si="8"/>
        <v>180</v>
      </c>
      <c r="B182" s="6" t="s">
        <v>16</v>
      </c>
      <c r="C182" s="12" t="s">
        <v>395</v>
      </c>
      <c r="D182" s="8" t="s">
        <v>396</v>
      </c>
      <c r="E182" s="6">
        <v>3</v>
      </c>
      <c r="F182" s="39" t="str">
        <f t="shared" si="10"/>
        <v>CalPA-044.3</v>
      </c>
      <c r="G182" s="24" t="s">
        <v>399</v>
      </c>
      <c r="H182" s="24" t="s">
        <v>252</v>
      </c>
      <c r="I182" s="21">
        <v>44253</v>
      </c>
      <c r="J182" s="21">
        <v>44258</v>
      </c>
      <c r="K182" s="21">
        <v>44258</v>
      </c>
      <c r="L182" s="26"/>
      <c r="M182" s="7"/>
      <c r="N182" s="7" t="str">
        <f t="shared" si="11"/>
        <v>Vegetation Management: Contractor detail</v>
      </c>
      <c r="O182" s="7" t="s">
        <v>117</v>
      </c>
      <c r="P182" s="7" t="s">
        <v>92</v>
      </c>
    </row>
    <row r="183" spans="1:16" ht="114.75" x14ac:dyDescent="0.2">
      <c r="A183" s="6">
        <f t="shared" si="8"/>
        <v>181</v>
      </c>
      <c r="B183" s="6" t="s">
        <v>16</v>
      </c>
      <c r="C183" s="12" t="s">
        <v>395</v>
      </c>
      <c r="D183" s="8" t="s">
        <v>396</v>
      </c>
      <c r="E183" s="6">
        <v>4</v>
      </c>
      <c r="F183" s="39" t="str">
        <f t="shared" si="10"/>
        <v>CalPA-044.4</v>
      </c>
      <c r="G183" s="24" t="s">
        <v>400</v>
      </c>
      <c r="H183" s="24" t="s">
        <v>252</v>
      </c>
      <c r="I183" s="21">
        <v>44253</v>
      </c>
      <c r="J183" s="21">
        <v>44258</v>
      </c>
      <c r="K183" s="21">
        <v>44258</v>
      </c>
      <c r="L183" s="26"/>
      <c r="M183" s="7"/>
      <c r="N183" s="7" t="str">
        <f t="shared" si="11"/>
        <v>Vegetation Management: Contractor detail</v>
      </c>
      <c r="O183" s="7" t="s">
        <v>117</v>
      </c>
      <c r="P183" s="7" t="s">
        <v>92</v>
      </c>
    </row>
    <row r="184" spans="1:16" ht="63.75" x14ac:dyDescent="0.2">
      <c r="A184" s="6">
        <f t="shared" si="8"/>
        <v>182</v>
      </c>
      <c r="B184" s="6" t="s">
        <v>16</v>
      </c>
      <c r="C184" s="12" t="s">
        <v>395</v>
      </c>
      <c r="D184" s="8" t="s">
        <v>396</v>
      </c>
      <c r="E184" s="6">
        <v>5</v>
      </c>
      <c r="F184" s="39" t="str">
        <f t="shared" si="10"/>
        <v>CalPA-044.5</v>
      </c>
      <c r="G184" s="24" t="s">
        <v>401</v>
      </c>
      <c r="H184" s="24" t="s">
        <v>252</v>
      </c>
      <c r="I184" s="21">
        <v>44253</v>
      </c>
      <c r="J184" s="21">
        <v>44258</v>
      </c>
      <c r="K184" s="21">
        <v>44258</v>
      </c>
      <c r="L184" s="26"/>
      <c r="M184" s="7"/>
      <c r="N184" s="7" t="str">
        <f t="shared" si="11"/>
        <v>Vegetation Management: Additional detail</v>
      </c>
      <c r="O184" s="7" t="s">
        <v>117</v>
      </c>
      <c r="P184" s="7" t="s">
        <v>159</v>
      </c>
    </row>
    <row r="185" spans="1:16" ht="63.75" x14ac:dyDescent="0.2">
      <c r="A185" s="6">
        <f t="shared" si="8"/>
        <v>183</v>
      </c>
      <c r="B185" s="6" t="s">
        <v>16</v>
      </c>
      <c r="C185" s="12" t="s">
        <v>395</v>
      </c>
      <c r="D185" s="8" t="s">
        <v>396</v>
      </c>
      <c r="E185" s="6">
        <v>6</v>
      </c>
      <c r="F185" s="39" t="str">
        <f t="shared" si="10"/>
        <v>CalPA-044.6</v>
      </c>
      <c r="G185" s="24" t="s">
        <v>402</v>
      </c>
      <c r="H185" s="24" t="s">
        <v>252</v>
      </c>
      <c r="I185" s="21">
        <v>44253</v>
      </c>
      <c r="J185" s="21">
        <v>44258</v>
      </c>
      <c r="K185" s="21">
        <v>44258</v>
      </c>
      <c r="L185" s="26"/>
      <c r="M185" s="7"/>
      <c r="N185" s="7" t="str">
        <f t="shared" si="11"/>
        <v>Covered conductor: Workplan detail</v>
      </c>
      <c r="O185" s="7" t="s">
        <v>237</v>
      </c>
      <c r="P185" s="7" t="s">
        <v>403</v>
      </c>
    </row>
    <row r="186" spans="1:16" ht="76.5" x14ac:dyDescent="0.2">
      <c r="A186" s="6">
        <f t="shared" si="8"/>
        <v>184</v>
      </c>
      <c r="B186" s="6" t="s">
        <v>16</v>
      </c>
      <c r="C186" s="12" t="s">
        <v>395</v>
      </c>
      <c r="D186" s="8" t="s">
        <v>396</v>
      </c>
      <c r="E186" s="6" t="s">
        <v>404</v>
      </c>
      <c r="F186" s="39" t="str">
        <f t="shared" si="10"/>
        <v>CalPA-044.7a-b</v>
      </c>
      <c r="G186" s="24" t="s">
        <v>405</v>
      </c>
      <c r="H186" s="24" t="s">
        <v>252</v>
      </c>
      <c r="I186" s="21">
        <v>44253</v>
      </c>
      <c r="J186" s="21">
        <v>44258</v>
      </c>
      <c r="K186" s="21">
        <v>44258</v>
      </c>
      <c r="L186" s="26"/>
      <c r="M186" s="7"/>
      <c r="N186" s="7" t="str">
        <f t="shared" si="11"/>
        <v>Distribution Circuit : Workplan detail</v>
      </c>
      <c r="O186" s="7" t="s">
        <v>30</v>
      </c>
      <c r="P186" s="7" t="s">
        <v>403</v>
      </c>
    </row>
    <row r="187" spans="1:16" ht="102" x14ac:dyDescent="0.2">
      <c r="A187" s="6">
        <f t="shared" si="8"/>
        <v>185</v>
      </c>
      <c r="B187" s="6" t="s">
        <v>16</v>
      </c>
      <c r="C187" s="12" t="s">
        <v>395</v>
      </c>
      <c r="D187" s="8" t="s">
        <v>396</v>
      </c>
      <c r="E187" s="6" t="s">
        <v>406</v>
      </c>
      <c r="F187" s="39" t="str">
        <f t="shared" si="10"/>
        <v>CalPA-044.7c-d</v>
      </c>
      <c r="G187" s="24" t="s">
        <v>407</v>
      </c>
      <c r="H187" s="24" t="s">
        <v>252</v>
      </c>
      <c r="I187" s="21">
        <v>44253</v>
      </c>
      <c r="J187" s="21">
        <v>44258</v>
      </c>
      <c r="K187" s="21">
        <v>44258</v>
      </c>
      <c r="L187" s="26"/>
      <c r="M187" s="7"/>
      <c r="N187" s="7" t="str">
        <f t="shared" si="11"/>
        <v>Distribution Circuit : Workplan detail</v>
      </c>
      <c r="O187" s="7" t="s">
        <v>30</v>
      </c>
      <c r="P187" s="7" t="s">
        <v>403</v>
      </c>
    </row>
    <row r="188" spans="1:16" ht="63.75" x14ac:dyDescent="0.2">
      <c r="A188" s="6">
        <f t="shared" si="8"/>
        <v>186</v>
      </c>
      <c r="B188" s="6" t="s">
        <v>16</v>
      </c>
      <c r="C188" s="12" t="s">
        <v>395</v>
      </c>
      <c r="D188" s="8" t="s">
        <v>396</v>
      </c>
      <c r="E188" s="6" t="s">
        <v>408</v>
      </c>
      <c r="F188" s="39" t="str">
        <f t="shared" si="10"/>
        <v>CalPA-044.7e</v>
      </c>
      <c r="G188" s="24" t="s">
        <v>409</v>
      </c>
      <c r="H188" s="24" t="s">
        <v>252</v>
      </c>
      <c r="I188" s="21">
        <v>44253</v>
      </c>
      <c r="J188" s="21">
        <v>44258</v>
      </c>
      <c r="K188" s="21">
        <v>44258</v>
      </c>
      <c r="L188" s="26"/>
      <c r="M188" s="7"/>
      <c r="N188" s="7" t="str">
        <f t="shared" si="11"/>
        <v>Distribution Circuit : Workplan detail</v>
      </c>
      <c r="O188" s="7" t="s">
        <v>30</v>
      </c>
      <c r="P188" s="7" t="s">
        <v>403</v>
      </c>
    </row>
    <row r="189" spans="1:16" ht="140.25" x14ac:dyDescent="0.2">
      <c r="A189" s="6">
        <f t="shared" si="8"/>
        <v>187</v>
      </c>
      <c r="B189" s="6" t="s">
        <v>16</v>
      </c>
      <c r="C189" s="12" t="s">
        <v>395</v>
      </c>
      <c r="D189" s="8" t="s">
        <v>396</v>
      </c>
      <c r="E189" s="6">
        <v>8</v>
      </c>
      <c r="F189" s="39" t="str">
        <f t="shared" si="10"/>
        <v>CalPA-044.8</v>
      </c>
      <c r="G189" s="24" t="s">
        <v>410</v>
      </c>
      <c r="H189" s="24" t="s">
        <v>252</v>
      </c>
      <c r="I189" s="21">
        <v>44253</v>
      </c>
      <c r="J189" s="21">
        <v>44258</v>
      </c>
      <c r="K189" s="21">
        <v>44258</v>
      </c>
      <c r="L189" s="26"/>
      <c r="M189" s="31"/>
      <c r="N189" s="7" t="str">
        <f t="shared" si="11"/>
        <v>Vegetation Management: Workplan detail</v>
      </c>
      <c r="O189" s="7" t="s">
        <v>117</v>
      </c>
      <c r="P189" s="7" t="s">
        <v>403</v>
      </c>
    </row>
    <row r="190" spans="1:16" ht="114.75" x14ac:dyDescent="0.2">
      <c r="A190" s="6">
        <f t="shared" si="8"/>
        <v>188</v>
      </c>
      <c r="B190" s="6" t="s">
        <v>16</v>
      </c>
      <c r="C190" s="12" t="s">
        <v>395</v>
      </c>
      <c r="D190" s="8" t="s">
        <v>396</v>
      </c>
      <c r="E190" s="6">
        <v>9</v>
      </c>
      <c r="F190" s="39" t="str">
        <f t="shared" si="10"/>
        <v>CalPA-044.9</v>
      </c>
      <c r="G190" s="24" t="s">
        <v>411</v>
      </c>
      <c r="H190" s="24" t="s">
        <v>252</v>
      </c>
      <c r="I190" s="21">
        <v>44253</v>
      </c>
      <c r="J190" s="21">
        <v>44258</v>
      </c>
      <c r="K190" s="21">
        <v>44258</v>
      </c>
      <c r="L190" s="26"/>
      <c r="M190" s="7"/>
      <c r="N190" s="7" t="str">
        <f t="shared" si="11"/>
        <v>Outage Producing Wind Model: Model detail</v>
      </c>
      <c r="O190" s="7" t="s">
        <v>348</v>
      </c>
      <c r="P190" s="7" t="s">
        <v>289</v>
      </c>
    </row>
    <row r="191" spans="1:16" ht="114.75" x14ac:dyDescent="0.2">
      <c r="A191" s="6">
        <f t="shared" si="8"/>
        <v>189</v>
      </c>
      <c r="B191" s="6" t="s">
        <v>16</v>
      </c>
      <c r="C191" s="12" t="s">
        <v>395</v>
      </c>
      <c r="D191" s="8" t="s">
        <v>396</v>
      </c>
      <c r="E191" s="6">
        <v>10</v>
      </c>
      <c r="F191" s="39" t="str">
        <f t="shared" si="10"/>
        <v>CalPA-044.10</v>
      </c>
      <c r="G191" s="24" t="s">
        <v>412</v>
      </c>
      <c r="H191" s="24" t="s">
        <v>252</v>
      </c>
      <c r="I191" s="21">
        <v>44253</v>
      </c>
      <c r="J191" s="21">
        <v>44258</v>
      </c>
      <c r="K191" s="21">
        <v>44258</v>
      </c>
      <c r="L191" s="26"/>
      <c r="M191" s="7"/>
      <c r="N191" s="7" t="str">
        <f t="shared" si="11"/>
        <v>Motorized Switch Operators: Rate recovery</v>
      </c>
      <c r="O191" s="7" t="s">
        <v>413</v>
      </c>
      <c r="P191" s="7" t="s">
        <v>414</v>
      </c>
    </row>
    <row r="192" spans="1:16" ht="114.75" x14ac:dyDescent="0.2">
      <c r="A192" s="6">
        <f t="shared" si="8"/>
        <v>190</v>
      </c>
      <c r="B192" s="6" t="s">
        <v>16</v>
      </c>
      <c r="C192" s="12" t="s">
        <v>395</v>
      </c>
      <c r="D192" s="8" t="s">
        <v>396</v>
      </c>
      <c r="E192" s="6">
        <v>11</v>
      </c>
      <c r="F192" s="39" t="str">
        <f t="shared" si="10"/>
        <v>CalPA-044.11</v>
      </c>
      <c r="G192" s="24" t="s">
        <v>415</v>
      </c>
      <c r="H192" s="24" t="s">
        <v>252</v>
      </c>
      <c r="I192" s="21">
        <v>44253</v>
      </c>
      <c r="J192" s="21">
        <v>44258</v>
      </c>
      <c r="K192" s="21">
        <v>44258</v>
      </c>
      <c r="L192" s="26"/>
      <c r="M192" s="7"/>
      <c r="N192" s="7" t="str">
        <f t="shared" si="11"/>
        <v>Transmission inspections: Additional detail</v>
      </c>
      <c r="O192" s="7" t="s">
        <v>164</v>
      </c>
      <c r="P192" s="7" t="s">
        <v>159</v>
      </c>
    </row>
    <row r="193" spans="1:16" ht="153" x14ac:dyDescent="0.2">
      <c r="A193" s="6">
        <f t="shared" si="8"/>
        <v>191</v>
      </c>
      <c r="B193" s="6" t="s">
        <v>16</v>
      </c>
      <c r="C193" s="12" t="s">
        <v>395</v>
      </c>
      <c r="D193" s="8" t="s">
        <v>396</v>
      </c>
      <c r="E193" s="6">
        <v>12</v>
      </c>
      <c r="F193" s="39" t="str">
        <f t="shared" si="10"/>
        <v>CalPA-044.12</v>
      </c>
      <c r="G193" s="24" t="s">
        <v>416</v>
      </c>
      <c r="H193" s="24" t="s">
        <v>252</v>
      </c>
      <c r="I193" s="21">
        <v>44253</v>
      </c>
      <c r="J193" s="21">
        <v>44258</v>
      </c>
      <c r="K193" s="21">
        <v>44258</v>
      </c>
      <c r="L193" s="26"/>
      <c r="M193" s="7"/>
      <c r="N193" s="7" t="str">
        <f t="shared" si="11"/>
        <v>Vegetation Management: Workplan detail</v>
      </c>
      <c r="O193" s="7" t="s">
        <v>117</v>
      </c>
      <c r="P193" s="7" t="s">
        <v>403</v>
      </c>
    </row>
    <row r="194" spans="1:16" ht="102" x14ac:dyDescent="0.2">
      <c r="A194" s="6">
        <f t="shared" si="8"/>
        <v>192</v>
      </c>
      <c r="B194" s="6" t="s">
        <v>219</v>
      </c>
      <c r="C194" s="12" t="s">
        <v>417</v>
      </c>
      <c r="D194" s="8" t="s">
        <v>418</v>
      </c>
      <c r="E194" s="6">
        <v>1</v>
      </c>
      <c r="F194" s="39" t="str">
        <f t="shared" si="10"/>
        <v>TURN-019.1</v>
      </c>
      <c r="G194" s="24" t="s">
        <v>419</v>
      </c>
      <c r="H194" s="24" t="s">
        <v>223</v>
      </c>
      <c r="I194" s="21">
        <v>44253</v>
      </c>
      <c r="J194" s="21">
        <v>44258</v>
      </c>
      <c r="K194" s="21">
        <v>44258</v>
      </c>
      <c r="L194" s="26"/>
      <c r="M194" s="7"/>
      <c r="N194" s="7" t="str">
        <f t="shared" si="11"/>
        <v>Table 12, Attachment 1: Additonal detail (General Rate Case)</v>
      </c>
      <c r="O194" s="7" t="s">
        <v>420</v>
      </c>
      <c r="P194" s="7" t="s">
        <v>421</v>
      </c>
    </row>
    <row r="195" spans="1:16" ht="51" x14ac:dyDescent="0.2">
      <c r="A195" s="6">
        <f t="shared" si="8"/>
        <v>193</v>
      </c>
      <c r="B195" s="6" t="s">
        <v>219</v>
      </c>
      <c r="C195" s="12" t="s">
        <v>417</v>
      </c>
      <c r="D195" s="8" t="s">
        <v>418</v>
      </c>
      <c r="E195" s="6">
        <v>2</v>
      </c>
      <c r="F195" s="39" t="str">
        <f t="shared" si="10"/>
        <v>TURN-019.2</v>
      </c>
      <c r="G195" s="24" t="s">
        <v>422</v>
      </c>
      <c r="H195" s="24" t="s">
        <v>223</v>
      </c>
      <c r="I195" s="21">
        <v>44253</v>
      </c>
      <c r="J195" s="21">
        <v>44260</v>
      </c>
      <c r="K195" s="21">
        <v>44260</v>
      </c>
      <c r="L195" s="26"/>
      <c r="M195" s="7"/>
      <c r="N195" s="7" t="str">
        <f t="shared" si="11"/>
        <v>Table 12, Attachment 1: Additional detail</v>
      </c>
      <c r="O195" s="7" t="s">
        <v>420</v>
      </c>
      <c r="P195" s="7" t="s">
        <v>159</v>
      </c>
    </row>
    <row r="196" spans="1:16" ht="51" x14ac:dyDescent="0.2">
      <c r="A196" s="6">
        <f t="shared" ref="A196:A230" si="12">A195+1</f>
        <v>194</v>
      </c>
      <c r="B196" s="6" t="s">
        <v>219</v>
      </c>
      <c r="C196" s="12" t="s">
        <v>417</v>
      </c>
      <c r="D196" s="8" t="s">
        <v>418</v>
      </c>
      <c r="E196" s="6">
        <v>3</v>
      </c>
      <c r="F196" s="39" t="str">
        <f t="shared" si="10"/>
        <v>TURN-019.3</v>
      </c>
      <c r="G196" s="24" t="s">
        <v>423</v>
      </c>
      <c r="H196" s="24" t="s">
        <v>223</v>
      </c>
      <c r="I196" s="21">
        <v>44253</v>
      </c>
      <c r="J196" s="21">
        <v>44260</v>
      </c>
      <c r="K196" s="21">
        <v>44260</v>
      </c>
      <c r="L196" s="26"/>
      <c r="M196" s="7"/>
      <c r="N196" s="7" t="str">
        <f t="shared" si="11"/>
        <v>Table 12, Attachment 1: Additional detail</v>
      </c>
      <c r="O196" s="7" t="s">
        <v>420</v>
      </c>
      <c r="P196" s="7" t="s">
        <v>159</v>
      </c>
    </row>
    <row r="197" spans="1:16" ht="38.25" x14ac:dyDescent="0.2">
      <c r="A197" s="6">
        <f t="shared" si="12"/>
        <v>195</v>
      </c>
      <c r="B197" s="6" t="s">
        <v>16</v>
      </c>
      <c r="C197" s="12" t="s">
        <v>424</v>
      </c>
      <c r="D197" s="8" t="s">
        <v>425</v>
      </c>
      <c r="E197" s="6">
        <v>1</v>
      </c>
      <c r="F197" s="39" t="str">
        <f t="shared" si="10"/>
        <v>CalPA-045.1</v>
      </c>
      <c r="G197" s="24" t="s">
        <v>426</v>
      </c>
      <c r="H197" s="24" t="s">
        <v>427</v>
      </c>
      <c r="I197" s="21">
        <v>44253</v>
      </c>
      <c r="J197" s="21">
        <v>44259</v>
      </c>
      <c r="K197" s="21">
        <v>44258</v>
      </c>
      <c r="L197" s="26"/>
      <c r="M197" s="7"/>
      <c r="N197" s="7" t="str">
        <f t="shared" si="11"/>
        <v>PSPS: Forecast detail</v>
      </c>
      <c r="O197" s="7" t="s">
        <v>428</v>
      </c>
      <c r="P197" s="7" t="s">
        <v>429</v>
      </c>
    </row>
    <row r="198" spans="1:16" ht="38.25" x14ac:dyDescent="0.2">
      <c r="A198" s="6">
        <f t="shared" si="12"/>
        <v>196</v>
      </c>
      <c r="B198" s="6" t="s">
        <v>16</v>
      </c>
      <c r="C198" s="12" t="s">
        <v>424</v>
      </c>
      <c r="D198" s="8" t="s">
        <v>425</v>
      </c>
      <c r="E198" s="6">
        <v>2</v>
      </c>
      <c r="F198" s="39" t="str">
        <f t="shared" si="10"/>
        <v>CalPA-045.2</v>
      </c>
      <c r="G198" s="24" t="s">
        <v>430</v>
      </c>
      <c r="H198" s="24" t="s">
        <v>427</v>
      </c>
      <c r="I198" s="21">
        <v>44253</v>
      </c>
      <c r="J198" s="21">
        <v>44259</v>
      </c>
      <c r="K198" s="21">
        <v>44258</v>
      </c>
      <c r="L198" s="26"/>
      <c r="M198" s="7"/>
      <c r="N198" s="7" t="str">
        <f t="shared" si="11"/>
        <v>PSPS: Forecast detail</v>
      </c>
      <c r="O198" s="7" t="s">
        <v>428</v>
      </c>
      <c r="P198" s="7" t="s">
        <v>429</v>
      </c>
    </row>
    <row r="199" spans="1:16" ht="63.75" x14ac:dyDescent="0.2">
      <c r="A199" s="6">
        <f t="shared" si="12"/>
        <v>197</v>
      </c>
      <c r="B199" s="6" t="s">
        <v>16</v>
      </c>
      <c r="C199" s="12" t="s">
        <v>424</v>
      </c>
      <c r="D199" s="8" t="s">
        <v>425</v>
      </c>
      <c r="E199" s="6">
        <v>3</v>
      </c>
      <c r="F199" s="39" t="str">
        <f t="shared" si="10"/>
        <v>CalPA-045.3</v>
      </c>
      <c r="G199" s="24" t="s">
        <v>431</v>
      </c>
      <c r="H199" s="24" t="s">
        <v>427</v>
      </c>
      <c r="I199" s="21">
        <v>44253</v>
      </c>
      <c r="J199" s="21">
        <v>44259</v>
      </c>
      <c r="K199" s="21">
        <v>44258</v>
      </c>
      <c r="L199" s="26"/>
      <c r="M199" s="7"/>
      <c r="N199" s="7" t="str">
        <f t="shared" si="11"/>
        <v>PSPS: Vegetation tags</v>
      </c>
      <c r="O199" s="7" t="s">
        <v>428</v>
      </c>
      <c r="P199" s="7" t="s">
        <v>432</v>
      </c>
    </row>
    <row r="200" spans="1:16" ht="89.25" x14ac:dyDescent="0.2">
      <c r="A200" s="6">
        <f t="shared" si="12"/>
        <v>198</v>
      </c>
      <c r="B200" s="6" t="s">
        <v>16</v>
      </c>
      <c r="C200" s="12" t="s">
        <v>424</v>
      </c>
      <c r="D200" s="8" t="s">
        <v>425</v>
      </c>
      <c r="E200" s="6">
        <v>4</v>
      </c>
      <c r="F200" s="39" t="str">
        <f t="shared" si="10"/>
        <v>CalPA-045.4</v>
      </c>
      <c r="G200" s="24" t="s">
        <v>433</v>
      </c>
      <c r="H200" s="24" t="s">
        <v>427</v>
      </c>
      <c r="I200" s="21">
        <v>44253</v>
      </c>
      <c r="J200" s="21">
        <v>44259</v>
      </c>
      <c r="K200" s="21">
        <v>44258</v>
      </c>
      <c r="L200" s="7"/>
      <c r="M200" s="31"/>
      <c r="N200" s="7" t="str">
        <f t="shared" si="11"/>
        <v>FPI Model: Model detail</v>
      </c>
      <c r="O200" s="7" t="s">
        <v>434</v>
      </c>
      <c r="P200" s="7" t="s">
        <v>289</v>
      </c>
    </row>
    <row r="201" spans="1:16" ht="38.25" x14ac:dyDescent="0.2">
      <c r="A201" s="6">
        <f t="shared" si="12"/>
        <v>199</v>
      </c>
      <c r="B201" s="6" t="s">
        <v>16</v>
      </c>
      <c r="C201" s="12" t="s">
        <v>424</v>
      </c>
      <c r="D201" s="8" t="s">
        <v>425</v>
      </c>
      <c r="E201" s="6">
        <v>5</v>
      </c>
      <c r="F201" s="39" t="str">
        <f t="shared" si="10"/>
        <v>CalPA-045.5</v>
      </c>
      <c r="G201" s="24" t="s">
        <v>435</v>
      </c>
      <c r="H201" s="24" t="s">
        <v>427</v>
      </c>
      <c r="I201" s="21">
        <v>44253</v>
      </c>
      <c r="J201" s="21">
        <v>44259</v>
      </c>
      <c r="K201" s="21">
        <v>44258</v>
      </c>
      <c r="L201" s="7"/>
      <c r="M201" s="31"/>
      <c r="N201" s="7" t="str">
        <f t="shared" si="11"/>
        <v>PSPS: Customer notifications</v>
      </c>
      <c r="O201" s="7" t="s">
        <v>428</v>
      </c>
      <c r="P201" s="7" t="s">
        <v>436</v>
      </c>
    </row>
    <row r="202" spans="1:16" ht="63.75" x14ac:dyDescent="0.2">
      <c r="A202" s="6">
        <f t="shared" si="12"/>
        <v>200</v>
      </c>
      <c r="B202" s="6" t="s">
        <v>16</v>
      </c>
      <c r="C202" s="12" t="s">
        <v>424</v>
      </c>
      <c r="D202" s="8" t="s">
        <v>425</v>
      </c>
      <c r="E202" s="6">
        <v>6</v>
      </c>
      <c r="F202" s="39" t="str">
        <f t="shared" ref="F202:F273" si="13">D202&amp;"."&amp;E202</f>
        <v>CalPA-045.6</v>
      </c>
      <c r="G202" s="24" t="s">
        <v>437</v>
      </c>
      <c r="H202" s="24" t="s">
        <v>427</v>
      </c>
      <c r="I202" s="21">
        <v>44253</v>
      </c>
      <c r="J202" s="21">
        <v>44259</v>
      </c>
      <c r="K202" s="21">
        <v>44258</v>
      </c>
      <c r="L202" s="7"/>
      <c r="M202" s="7"/>
      <c r="N202" s="7" t="str">
        <f t="shared" si="11"/>
        <v>PSPS: Customer contact</v>
      </c>
      <c r="O202" s="7" t="s">
        <v>428</v>
      </c>
      <c r="P202" s="7" t="s">
        <v>438</v>
      </c>
    </row>
    <row r="203" spans="1:16" ht="38.25" x14ac:dyDescent="0.2">
      <c r="A203" s="6">
        <f t="shared" si="12"/>
        <v>201</v>
      </c>
      <c r="B203" s="6" t="s">
        <v>16</v>
      </c>
      <c r="C203" s="12" t="s">
        <v>424</v>
      </c>
      <c r="D203" s="8" t="s">
        <v>425</v>
      </c>
      <c r="E203" s="6">
        <v>7</v>
      </c>
      <c r="F203" s="39" t="str">
        <f t="shared" si="13"/>
        <v>CalPA-045.7</v>
      </c>
      <c r="G203" s="24" t="s">
        <v>439</v>
      </c>
      <c r="H203" s="24" t="s">
        <v>427</v>
      </c>
      <c r="I203" s="21">
        <v>44253</v>
      </c>
      <c r="J203" s="21">
        <v>44259</v>
      </c>
      <c r="K203" s="21">
        <v>44258</v>
      </c>
      <c r="L203" s="7"/>
      <c r="M203" s="7"/>
      <c r="N203" s="7" t="str">
        <f t="shared" si="11"/>
        <v xml:space="preserve">PSPS: Safety risk </v>
      </c>
      <c r="O203" s="7" t="s">
        <v>428</v>
      </c>
      <c r="P203" s="7" t="s">
        <v>440</v>
      </c>
    </row>
    <row r="204" spans="1:16" ht="102" x14ac:dyDescent="0.2">
      <c r="A204" s="6">
        <f t="shared" si="12"/>
        <v>202</v>
      </c>
      <c r="B204" s="6" t="s">
        <v>16</v>
      </c>
      <c r="C204" s="12" t="s">
        <v>424</v>
      </c>
      <c r="D204" s="8" t="s">
        <v>425</v>
      </c>
      <c r="E204" s="6">
        <v>8</v>
      </c>
      <c r="F204" s="39" t="str">
        <f t="shared" si="13"/>
        <v>CalPA-045.8</v>
      </c>
      <c r="G204" s="24" t="s">
        <v>441</v>
      </c>
      <c r="H204" s="24" t="s">
        <v>427</v>
      </c>
      <c r="I204" s="21">
        <v>44253</v>
      </c>
      <c r="J204" s="21">
        <v>44259</v>
      </c>
      <c r="K204" s="21">
        <v>44258</v>
      </c>
      <c r="L204" s="7"/>
      <c r="M204" s="7"/>
      <c r="N204" s="7" t="str">
        <f t="shared" si="11"/>
        <v>Fuel moisture climatology models: Model detail</v>
      </c>
      <c r="O204" s="7" t="s">
        <v>442</v>
      </c>
      <c r="P204" s="7" t="s">
        <v>289</v>
      </c>
    </row>
    <row r="205" spans="1:16" ht="51" x14ac:dyDescent="0.2">
      <c r="A205" s="6">
        <f t="shared" si="12"/>
        <v>203</v>
      </c>
      <c r="B205" s="6" t="s">
        <v>16</v>
      </c>
      <c r="C205" s="12" t="s">
        <v>424</v>
      </c>
      <c r="D205" s="8" t="s">
        <v>425</v>
      </c>
      <c r="E205" s="6">
        <v>9</v>
      </c>
      <c r="F205" s="39" t="str">
        <f t="shared" si="13"/>
        <v>CalPA-045.9</v>
      </c>
      <c r="G205" s="24" t="s">
        <v>443</v>
      </c>
      <c r="H205" s="24" t="s">
        <v>427</v>
      </c>
      <c r="I205" s="21">
        <v>44253</v>
      </c>
      <c r="J205" s="21">
        <v>44259</v>
      </c>
      <c r="K205" s="21">
        <v>44259</v>
      </c>
      <c r="L205" s="7"/>
      <c r="M205" s="7"/>
      <c r="N205" s="7" t="str">
        <f t="shared" si="11"/>
        <v>PSPS: Model detail</v>
      </c>
      <c r="O205" s="7" t="s">
        <v>428</v>
      </c>
      <c r="P205" s="7" t="s">
        <v>289</v>
      </c>
    </row>
    <row r="206" spans="1:16" ht="38.25" x14ac:dyDescent="0.2">
      <c r="A206" s="6">
        <f t="shared" si="12"/>
        <v>204</v>
      </c>
      <c r="B206" s="6" t="s">
        <v>16</v>
      </c>
      <c r="C206" s="12" t="s">
        <v>424</v>
      </c>
      <c r="D206" s="8" t="s">
        <v>425</v>
      </c>
      <c r="E206" s="6">
        <v>10</v>
      </c>
      <c r="F206" s="39" t="str">
        <f t="shared" si="13"/>
        <v>CalPA-045.10</v>
      </c>
      <c r="G206" s="24" t="s">
        <v>444</v>
      </c>
      <c r="H206" s="24" t="s">
        <v>427</v>
      </c>
      <c r="I206" s="21">
        <v>44253</v>
      </c>
      <c r="J206" s="21">
        <v>44259</v>
      </c>
      <c r="K206" s="21">
        <v>44258</v>
      </c>
      <c r="L206" s="7"/>
      <c r="M206" s="7"/>
      <c r="N206" s="7" t="str">
        <f t="shared" si="11"/>
        <v>PSPS: Decision making</v>
      </c>
      <c r="O206" s="7" t="s">
        <v>428</v>
      </c>
      <c r="P206" s="7" t="s">
        <v>445</v>
      </c>
    </row>
    <row r="207" spans="1:16" ht="76.5" x14ac:dyDescent="0.2">
      <c r="A207" s="6">
        <f t="shared" si="12"/>
        <v>205</v>
      </c>
      <c r="B207" s="6" t="s">
        <v>16</v>
      </c>
      <c r="C207" s="12" t="s">
        <v>424</v>
      </c>
      <c r="D207" s="8" t="s">
        <v>425</v>
      </c>
      <c r="E207" s="6">
        <v>11</v>
      </c>
      <c r="F207" s="39" t="str">
        <f t="shared" si="13"/>
        <v>CalPA-045.11</v>
      </c>
      <c r="G207" s="24" t="s">
        <v>446</v>
      </c>
      <c r="H207" s="24" t="s">
        <v>427</v>
      </c>
      <c r="I207" s="21">
        <v>44253</v>
      </c>
      <c r="J207" s="21">
        <v>44259</v>
      </c>
      <c r="K207" s="21">
        <v>44258</v>
      </c>
      <c r="L207" s="7"/>
      <c r="M207" s="7"/>
      <c r="N207" s="7" t="str">
        <f t="shared" si="11"/>
        <v>PSPS: Decision making</v>
      </c>
      <c r="O207" s="7" t="s">
        <v>428</v>
      </c>
      <c r="P207" s="7" t="s">
        <v>445</v>
      </c>
    </row>
    <row r="208" spans="1:16" ht="409.5" x14ac:dyDescent="0.2">
      <c r="A208" s="6">
        <f t="shared" si="12"/>
        <v>206</v>
      </c>
      <c r="B208" s="6" t="s">
        <v>16</v>
      </c>
      <c r="C208" s="12" t="s">
        <v>447</v>
      </c>
      <c r="D208" s="8" t="s">
        <v>448</v>
      </c>
      <c r="E208" s="6">
        <v>1</v>
      </c>
      <c r="F208" s="39" t="str">
        <f t="shared" si="13"/>
        <v>CalPA-046.1</v>
      </c>
      <c r="G208" s="24" t="s">
        <v>449</v>
      </c>
      <c r="H208" s="24" t="s">
        <v>252</v>
      </c>
      <c r="I208" s="37">
        <v>44256</v>
      </c>
      <c r="J208" s="21">
        <v>44265</v>
      </c>
      <c r="K208" s="21">
        <v>44265</v>
      </c>
      <c r="L208" s="31"/>
      <c r="M208" s="7"/>
      <c r="N208" s="7" t="str">
        <f t="shared" ref="N208:N239" si="14">O208&amp;": "&amp;P208</f>
        <v>Transmission inspections: Spend and additional detail</v>
      </c>
      <c r="O208" s="7" t="s">
        <v>164</v>
      </c>
      <c r="P208" s="7" t="s">
        <v>450</v>
      </c>
    </row>
    <row r="209" spans="1:16" ht="242.25" x14ac:dyDescent="0.2">
      <c r="A209" s="6">
        <f t="shared" si="12"/>
        <v>207</v>
      </c>
      <c r="B209" s="6" t="s">
        <v>16</v>
      </c>
      <c r="C209" s="12" t="s">
        <v>447</v>
      </c>
      <c r="D209" s="8" t="s">
        <v>448</v>
      </c>
      <c r="E209" s="6">
        <v>2</v>
      </c>
      <c r="F209" s="39" t="str">
        <f t="shared" si="13"/>
        <v>CalPA-046.2</v>
      </c>
      <c r="G209" s="24" t="s">
        <v>451</v>
      </c>
      <c r="H209" s="24" t="s">
        <v>252</v>
      </c>
      <c r="I209" s="37">
        <v>44256</v>
      </c>
      <c r="J209" s="21">
        <v>44263</v>
      </c>
      <c r="K209" s="21">
        <v>44263</v>
      </c>
      <c r="L209" s="7"/>
      <c r="M209" s="7"/>
      <c r="N209" s="7" t="str">
        <f t="shared" si="14"/>
        <v>System hardening: Spend detail</v>
      </c>
      <c r="O209" s="7" t="s">
        <v>234</v>
      </c>
      <c r="P209" s="7" t="s">
        <v>452</v>
      </c>
    </row>
    <row r="210" spans="1:16" ht="255" x14ac:dyDescent="0.2">
      <c r="A210" s="6">
        <f t="shared" si="12"/>
        <v>208</v>
      </c>
      <c r="B210" s="6" t="s">
        <v>16</v>
      </c>
      <c r="C210" s="12" t="s">
        <v>447</v>
      </c>
      <c r="D210" s="8" t="s">
        <v>448</v>
      </c>
      <c r="E210" s="6">
        <v>3</v>
      </c>
      <c r="F210" s="39" t="str">
        <f t="shared" si="13"/>
        <v>CalPA-046.3</v>
      </c>
      <c r="G210" s="24" t="s">
        <v>453</v>
      </c>
      <c r="H210" s="24" t="s">
        <v>252</v>
      </c>
      <c r="I210" s="37">
        <v>44256</v>
      </c>
      <c r="J210" s="21">
        <v>44265</v>
      </c>
      <c r="K210" s="21">
        <v>44265</v>
      </c>
      <c r="L210" s="7"/>
      <c r="M210" s="7"/>
      <c r="N210" s="7" t="str">
        <f t="shared" si="14"/>
        <v>Distribution Inspections: Process detail</v>
      </c>
      <c r="O210" s="7" t="s">
        <v>356</v>
      </c>
      <c r="P210" s="7" t="s">
        <v>454</v>
      </c>
    </row>
    <row r="211" spans="1:16" ht="178.5" x14ac:dyDescent="0.2">
      <c r="A211" s="6">
        <f t="shared" si="12"/>
        <v>209</v>
      </c>
      <c r="B211" s="6" t="s">
        <v>16</v>
      </c>
      <c r="C211" s="12" t="s">
        <v>447</v>
      </c>
      <c r="D211" s="8" t="s">
        <v>448</v>
      </c>
      <c r="E211" s="6">
        <v>4</v>
      </c>
      <c r="F211" s="39" t="str">
        <f t="shared" si="13"/>
        <v>CalPA-046.4</v>
      </c>
      <c r="G211" s="24" t="s">
        <v>455</v>
      </c>
      <c r="H211" s="24" t="s">
        <v>252</v>
      </c>
      <c r="I211" s="37">
        <v>44256</v>
      </c>
      <c r="J211" s="21">
        <v>44265</v>
      </c>
      <c r="K211" s="21">
        <v>44265</v>
      </c>
      <c r="L211" s="7"/>
      <c r="M211" s="7"/>
      <c r="N211" s="7" t="str">
        <f t="shared" si="14"/>
        <v>Distribution Inspections: Process detail HFTD</v>
      </c>
      <c r="O211" s="7" t="s">
        <v>356</v>
      </c>
      <c r="P211" s="7" t="s">
        <v>456</v>
      </c>
    </row>
    <row r="212" spans="1:16" ht="38.25" x14ac:dyDescent="0.2">
      <c r="A212" s="6">
        <f t="shared" si="12"/>
        <v>210</v>
      </c>
      <c r="B212" s="6" t="s">
        <v>16</v>
      </c>
      <c r="C212" s="12" t="s">
        <v>447</v>
      </c>
      <c r="D212" s="8" t="s">
        <v>448</v>
      </c>
      <c r="E212" s="6">
        <v>5</v>
      </c>
      <c r="F212" s="39" t="str">
        <f t="shared" si="13"/>
        <v>CalPA-046.5</v>
      </c>
      <c r="G212" s="24" t="s">
        <v>457</v>
      </c>
      <c r="H212" s="24" t="s">
        <v>252</v>
      </c>
      <c r="I212" s="37">
        <v>44256</v>
      </c>
      <c r="J212" s="21">
        <v>44264</v>
      </c>
      <c r="K212" s="21">
        <v>44264</v>
      </c>
      <c r="L212" s="7"/>
      <c r="M212" s="7"/>
      <c r="N212" s="7" t="str">
        <f t="shared" si="14"/>
        <v>Inspections: Additional detail</v>
      </c>
      <c r="O212" s="7" t="s">
        <v>68</v>
      </c>
      <c r="P212" s="7" t="s">
        <v>159</v>
      </c>
    </row>
    <row r="213" spans="1:16" ht="38.25" x14ac:dyDescent="0.2">
      <c r="A213" s="6">
        <f t="shared" si="12"/>
        <v>211</v>
      </c>
      <c r="B213" s="6" t="s">
        <v>16</v>
      </c>
      <c r="C213" s="12" t="s">
        <v>447</v>
      </c>
      <c r="D213" s="8" t="s">
        <v>448</v>
      </c>
      <c r="E213" s="6">
        <v>6</v>
      </c>
      <c r="F213" s="39" t="str">
        <f t="shared" si="13"/>
        <v>CalPA-046.6</v>
      </c>
      <c r="G213" s="24" t="s">
        <v>458</v>
      </c>
      <c r="H213" s="24" t="s">
        <v>252</v>
      </c>
      <c r="I213" s="37">
        <v>44256</v>
      </c>
      <c r="J213" s="21">
        <v>44264</v>
      </c>
      <c r="K213" s="21">
        <v>44264</v>
      </c>
      <c r="L213" s="7"/>
      <c r="M213" s="7"/>
      <c r="N213" s="7" t="str">
        <f t="shared" si="14"/>
        <v>Inspections: Additional detail</v>
      </c>
      <c r="O213" s="7" t="s">
        <v>68</v>
      </c>
      <c r="P213" s="7" t="s">
        <v>159</v>
      </c>
    </row>
    <row r="214" spans="1:16" ht="242.25" x14ac:dyDescent="0.2">
      <c r="A214" s="6">
        <f t="shared" si="12"/>
        <v>212</v>
      </c>
      <c r="B214" s="6" t="s">
        <v>16</v>
      </c>
      <c r="C214" s="12" t="s">
        <v>447</v>
      </c>
      <c r="D214" s="8" t="s">
        <v>448</v>
      </c>
      <c r="E214" s="6">
        <v>7</v>
      </c>
      <c r="F214" s="39" t="str">
        <f t="shared" si="13"/>
        <v>CalPA-046.7</v>
      </c>
      <c r="G214" s="24" t="s">
        <v>459</v>
      </c>
      <c r="H214" s="24" t="s">
        <v>252</v>
      </c>
      <c r="I214" s="37">
        <v>44256</v>
      </c>
      <c r="J214" s="21">
        <v>44259</v>
      </c>
      <c r="K214" s="21">
        <v>44259</v>
      </c>
      <c r="L214" s="7"/>
      <c r="M214" s="7"/>
      <c r="N214" s="7" t="str">
        <f t="shared" si="14"/>
        <v>Vegetation Management: Inspection findings</v>
      </c>
      <c r="O214" s="7" t="s">
        <v>117</v>
      </c>
      <c r="P214" s="7" t="s">
        <v>460</v>
      </c>
    </row>
    <row r="215" spans="1:16" ht="25.5" x14ac:dyDescent="0.2">
      <c r="A215" s="6">
        <f t="shared" si="12"/>
        <v>213</v>
      </c>
      <c r="B215" s="6" t="s">
        <v>241</v>
      </c>
      <c r="C215" s="12" t="s">
        <v>130</v>
      </c>
      <c r="D215" s="8" t="s">
        <v>461</v>
      </c>
      <c r="E215" s="6">
        <v>1</v>
      </c>
      <c r="F215" s="39" t="str">
        <f t="shared" si="13"/>
        <v>WSD-007.1</v>
      </c>
      <c r="G215" s="24" t="s">
        <v>462</v>
      </c>
      <c r="H215" s="24" t="s">
        <v>245</v>
      </c>
      <c r="I215" s="37">
        <v>44256</v>
      </c>
      <c r="J215" s="21">
        <v>44259</v>
      </c>
      <c r="K215" s="21">
        <v>44259</v>
      </c>
      <c r="L215" s="7"/>
      <c r="M215" s="7"/>
      <c r="N215" s="7" t="str">
        <f t="shared" si="14"/>
        <v>Grid Infrastructure: Rebuild standards</v>
      </c>
      <c r="O215" s="7" t="s">
        <v>463</v>
      </c>
      <c r="P215" s="7" t="s">
        <v>464</v>
      </c>
    </row>
    <row r="216" spans="1:16" ht="165.75" x14ac:dyDescent="0.2">
      <c r="A216" s="6">
        <f t="shared" si="12"/>
        <v>214</v>
      </c>
      <c r="B216" s="6" t="s">
        <v>241</v>
      </c>
      <c r="C216" s="12" t="s">
        <v>130</v>
      </c>
      <c r="D216" s="8" t="s">
        <v>461</v>
      </c>
      <c r="E216" s="6">
        <v>2</v>
      </c>
      <c r="F216" s="39" t="str">
        <f t="shared" si="13"/>
        <v>WSD-007.2</v>
      </c>
      <c r="G216" s="24" t="s">
        <v>465</v>
      </c>
      <c r="H216" s="24" t="s">
        <v>245</v>
      </c>
      <c r="I216" s="37">
        <v>44256</v>
      </c>
      <c r="J216" s="21">
        <v>44259</v>
      </c>
      <c r="K216" s="21">
        <v>44259</v>
      </c>
      <c r="L216" s="7"/>
      <c r="M216" s="7"/>
      <c r="N216" s="7" t="str">
        <f t="shared" si="14"/>
        <v>Restoration workforce: Additional detail</v>
      </c>
      <c r="O216" s="7" t="s">
        <v>466</v>
      </c>
      <c r="P216" s="7" t="s">
        <v>159</v>
      </c>
    </row>
    <row r="217" spans="1:16" ht="38.25" x14ac:dyDescent="0.2">
      <c r="A217" s="6">
        <f t="shared" si="12"/>
        <v>215</v>
      </c>
      <c r="B217" s="6" t="s">
        <v>241</v>
      </c>
      <c r="C217" s="12" t="s">
        <v>130</v>
      </c>
      <c r="D217" s="8" t="s">
        <v>461</v>
      </c>
      <c r="E217" s="6">
        <v>3</v>
      </c>
      <c r="F217" s="39" t="str">
        <f t="shared" si="13"/>
        <v>WSD-007.3</v>
      </c>
      <c r="G217" s="24" t="s">
        <v>467</v>
      </c>
      <c r="H217" s="24" t="s">
        <v>245</v>
      </c>
      <c r="I217" s="37">
        <v>44256</v>
      </c>
      <c r="J217" s="21">
        <v>44259</v>
      </c>
      <c r="K217" s="21">
        <v>44259</v>
      </c>
      <c r="L217" s="7"/>
      <c r="M217" s="7"/>
      <c r="N217" s="7" t="str">
        <f t="shared" si="14"/>
        <v>Circuit miles: Additional detail</v>
      </c>
      <c r="O217" s="7" t="s">
        <v>468</v>
      </c>
      <c r="P217" s="7" t="s">
        <v>159</v>
      </c>
    </row>
    <row r="218" spans="1:16" ht="89.25" x14ac:dyDescent="0.2">
      <c r="A218" s="6">
        <f t="shared" si="12"/>
        <v>216</v>
      </c>
      <c r="B218" s="6" t="s">
        <v>241</v>
      </c>
      <c r="C218" s="12" t="s">
        <v>130</v>
      </c>
      <c r="D218" s="8" t="s">
        <v>461</v>
      </c>
      <c r="E218" s="6">
        <v>4</v>
      </c>
      <c r="F218" s="39" t="str">
        <f t="shared" si="13"/>
        <v>WSD-007.4</v>
      </c>
      <c r="G218" s="24" t="s">
        <v>469</v>
      </c>
      <c r="H218" s="24" t="s">
        <v>245</v>
      </c>
      <c r="I218" s="37">
        <v>44256</v>
      </c>
      <c r="J218" s="21">
        <v>44259</v>
      </c>
      <c r="K218" s="21">
        <v>44259</v>
      </c>
      <c r="L218" s="7"/>
      <c r="M218" s="7"/>
      <c r="N218" s="7" t="str">
        <f t="shared" si="14"/>
        <v>PSPS: Customer hours detail</v>
      </c>
      <c r="O218" s="7" t="s">
        <v>428</v>
      </c>
      <c r="P218" s="7" t="s">
        <v>470</v>
      </c>
    </row>
    <row r="219" spans="1:16" ht="140.25" x14ac:dyDescent="0.2">
      <c r="A219" s="6">
        <f t="shared" si="12"/>
        <v>217</v>
      </c>
      <c r="B219" s="6" t="s">
        <v>241</v>
      </c>
      <c r="C219" s="12" t="s">
        <v>130</v>
      </c>
      <c r="D219" s="8" t="s">
        <v>461</v>
      </c>
      <c r="E219" s="6">
        <v>5</v>
      </c>
      <c r="F219" s="39" t="str">
        <f t="shared" si="13"/>
        <v>WSD-007.5</v>
      </c>
      <c r="G219" s="24" t="s">
        <v>471</v>
      </c>
      <c r="H219" s="24" t="s">
        <v>245</v>
      </c>
      <c r="I219" s="37">
        <v>44256</v>
      </c>
      <c r="J219" s="21">
        <v>44259</v>
      </c>
      <c r="K219" s="21">
        <v>44259</v>
      </c>
      <c r="L219" s="7"/>
      <c r="M219" s="7"/>
      <c r="N219" s="7" t="str">
        <f t="shared" si="14"/>
        <v>Vegetation Management: Inspection findings</v>
      </c>
      <c r="O219" s="7" t="s">
        <v>117</v>
      </c>
      <c r="P219" s="7" t="s">
        <v>460</v>
      </c>
    </row>
    <row r="220" spans="1:16" ht="51" x14ac:dyDescent="0.2">
      <c r="A220" s="6">
        <f t="shared" si="12"/>
        <v>218</v>
      </c>
      <c r="B220" s="6" t="s">
        <v>16</v>
      </c>
      <c r="C220" s="12" t="s">
        <v>472</v>
      </c>
      <c r="D220" s="8" t="s">
        <v>473</v>
      </c>
      <c r="E220" s="6">
        <v>1</v>
      </c>
      <c r="F220" s="39" t="str">
        <f t="shared" si="13"/>
        <v>CalPA-047.1</v>
      </c>
      <c r="G220" s="24" t="s">
        <v>474</v>
      </c>
      <c r="H220" s="24" t="s">
        <v>475</v>
      </c>
      <c r="I220" s="37">
        <v>44257</v>
      </c>
      <c r="J220" s="21">
        <v>44264</v>
      </c>
      <c r="K220" s="21">
        <v>44264</v>
      </c>
      <c r="L220" s="7">
        <v>0</v>
      </c>
      <c r="M220" s="7"/>
      <c r="N220" s="7" t="str">
        <f t="shared" si="14"/>
        <v>Wood Pole Coatings: Fire risk</v>
      </c>
      <c r="O220" s="7" t="s">
        <v>476</v>
      </c>
      <c r="P220" s="7" t="s">
        <v>477</v>
      </c>
    </row>
    <row r="221" spans="1:16" ht="76.5" x14ac:dyDescent="0.2">
      <c r="A221" s="6">
        <f t="shared" si="12"/>
        <v>219</v>
      </c>
      <c r="B221" s="6" t="s">
        <v>16</v>
      </c>
      <c r="C221" s="12" t="s">
        <v>472</v>
      </c>
      <c r="D221" s="8" t="s">
        <v>473</v>
      </c>
      <c r="E221" s="6">
        <v>2</v>
      </c>
      <c r="F221" s="39" t="str">
        <f t="shared" si="13"/>
        <v>CalPA-047.2</v>
      </c>
      <c r="G221" s="24" t="s">
        <v>478</v>
      </c>
      <c r="H221" s="24" t="s">
        <v>475</v>
      </c>
      <c r="I221" s="37">
        <v>44257</v>
      </c>
      <c r="J221" s="21">
        <v>44264</v>
      </c>
      <c r="K221" s="21">
        <v>44264</v>
      </c>
      <c r="L221" s="7">
        <v>0</v>
      </c>
      <c r="M221" s="7"/>
      <c r="N221" s="7" t="str">
        <f t="shared" si="14"/>
        <v>Pole replacement: Risk consideration</v>
      </c>
      <c r="O221" s="7" t="s">
        <v>479</v>
      </c>
      <c r="P221" s="34" t="s">
        <v>480</v>
      </c>
    </row>
    <row r="222" spans="1:16" ht="51" x14ac:dyDescent="0.2">
      <c r="A222" s="6">
        <f t="shared" si="12"/>
        <v>220</v>
      </c>
      <c r="B222" s="6" t="s">
        <v>16</v>
      </c>
      <c r="C222" s="12" t="s">
        <v>472</v>
      </c>
      <c r="D222" s="8" t="s">
        <v>473</v>
      </c>
      <c r="E222" s="6">
        <v>3</v>
      </c>
      <c r="F222" s="39" t="str">
        <f t="shared" si="13"/>
        <v>CalPA-047.3</v>
      </c>
      <c r="G222" s="24" t="s">
        <v>481</v>
      </c>
      <c r="H222" s="24" t="s">
        <v>475</v>
      </c>
      <c r="I222" s="37">
        <v>44257</v>
      </c>
      <c r="J222" s="21">
        <v>44264</v>
      </c>
      <c r="K222" s="21">
        <v>44264</v>
      </c>
      <c r="L222" s="7">
        <v>1</v>
      </c>
      <c r="M222" s="7"/>
      <c r="N222" s="7" t="str">
        <f t="shared" si="14"/>
        <v>Pole replacement: Cost / benefit analysis</v>
      </c>
      <c r="O222" s="7" t="s">
        <v>479</v>
      </c>
      <c r="P222" s="7" t="s">
        <v>482</v>
      </c>
    </row>
    <row r="223" spans="1:16" ht="89.25" x14ac:dyDescent="0.2">
      <c r="A223" s="6">
        <f t="shared" si="12"/>
        <v>221</v>
      </c>
      <c r="B223" s="6" t="s">
        <v>219</v>
      </c>
      <c r="C223" s="12" t="s">
        <v>483</v>
      </c>
      <c r="D223" s="8" t="s">
        <v>484</v>
      </c>
      <c r="E223" s="6">
        <v>1</v>
      </c>
      <c r="F223" s="39" t="str">
        <f t="shared" si="13"/>
        <v>TURN-020.1</v>
      </c>
      <c r="G223" s="24" t="s">
        <v>485</v>
      </c>
      <c r="H223" s="24" t="s">
        <v>223</v>
      </c>
      <c r="I223" s="37">
        <v>44258</v>
      </c>
      <c r="J223" s="21">
        <v>44263</v>
      </c>
      <c r="K223" s="21">
        <v>44263</v>
      </c>
      <c r="L223" s="7">
        <v>0</v>
      </c>
      <c r="M223" s="7"/>
      <c r="N223" s="7" t="str">
        <f t="shared" si="14"/>
        <v>Pole loading analysis: Assessment detail</v>
      </c>
      <c r="O223" s="7" t="s">
        <v>486</v>
      </c>
      <c r="P223" s="7" t="s">
        <v>487</v>
      </c>
    </row>
    <row r="224" spans="1:16" ht="102" x14ac:dyDescent="0.2">
      <c r="A224" s="6">
        <f t="shared" si="12"/>
        <v>222</v>
      </c>
      <c r="B224" s="6" t="s">
        <v>219</v>
      </c>
      <c r="C224" s="12" t="s">
        <v>483</v>
      </c>
      <c r="D224" s="8" t="s">
        <v>484</v>
      </c>
      <c r="E224" s="6">
        <v>2</v>
      </c>
      <c r="F224" s="39" t="str">
        <f t="shared" si="13"/>
        <v>TURN-020.2</v>
      </c>
      <c r="G224" s="24" t="s">
        <v>488</v>
      </c>
      <c r="H224" s="24" t="s">
        <v>223</v>
      </c>
      <c r="I224" s="37">
        <v>44258</v>
      </c>
      <c r="J224" s="21">
        <v>44263</v>
      </c>
      <c r="K224" s="21">
        <v>44263</v>
      </c>
      <c r="L224" s="7">
        <v>0</v>
      </c>
      <c r="M224" s="7"/>
      <c r="N224" s="7" t="str">
        <f t="shared" si="14"/>
        <v>Surge Arrester: Unit cost</v>
      </c>
      <c r="O224" s="7" t="s">
        <v>489</v>
      </c>
      <c r="P224" s="7" t="s">
        <v>490</v>
      </c>
    </row>
    <row r="225" spans="1:16" ht="102" x14ac:dyDescent="0.2">
      <c r="A225" s="6">
        <f t="shared" si="12"/>
        <v>223</v>
      </c>
      <c r="B225" s="6" t="s">
        <v>219</v>
      </c>
      <c r="C225" s="12" t="s">
        <v>483</v>
      </c>
      <c r="D225" s="8" t="s">
        <v>484</v>
      </c>
      <c r="E225" s="6">
        <v>3</v>
      </c>
      <c r="F225" s="39" t="str">
        <f t="shared" si="13"/>
        <v>TURN-020.3</v>
      </c>
      <c r="G225" s="24" t="s">
        <v>491</v>
      </c>
      <c r="H225" s="24" t="s">
        <v>223</v>
      </c>
      <c r="I225" s="37">
        <v>44258</v>
      </c>
      <c r="J225" s="21">
        <v>44263</v>
      </c>
      <c r="K225" s="21">
        <v>44263</v>
      </c>
      <c r="L225" s="7">
        <v>0</v>
      </c>
      <c r="M225" s="7"/>
      <c r="N225" s="7" t="str">
        <f t="shared" si="14"/>
        <v>Expulsion fuse replacement: Unit cost</v>
      </c>
      <c r="O225" s="7" t="s">
        <v>492</v>
      </c>
      <c r="P225" s="7" t="s">
        <v>490</v>
      </c>
    </row>
    <row r="226" spans="1:16" ht="153" x14ac:dyDescent="0.2">
      <c r="A226" s="6">
        <f t="shared" si="12"/>
        <v>224</v>
      </c>
      <c r="B226" s="6" t="s">
        <v>219</v>
      </c>
      <c r="C226" s="12" t="s">
        <v>483</v>
      </c>
      <c r="D226" s="8" t="s">
        <v>484</v>
      </c>
      <c r="E226" s="6">
        <v>4</v>
      </c>
      <c r="F226" s="39" t="str">
        <f t="shared" si="13"/>
        <v>TURN-020.4</v>
      </c>
      <c r="G226" s="24" t="s">
        <v>493</v>
      </c>
      <c r="H226" s="24" t="s">
        <v>223</v>
      </c>
      <c r="I226" s="37">
        <v>44258</v>
      </c>
      <c r="J226" s="21">
        <v>44263</v>
      </c>
      <c r="K226" s="21">
        <v>44263</v>
      </c>
      <c r="L226" s="7">
        <v>0</v>
      </c>
      <c r="M226" s="31"/>
      <c r="N226" s="7" t="str">
        <f t="shared" si="14"/>
        <v>Transformers: Unit cost</v>
      </c>
      <c r="O226" s="7" t="s">
        <v>494</v>
      </c>
      <c r="P226" s="7" t="s">
        <v>490</v>
      </c>
    </row>
    <row r="227" spans="1:16" ht="140.25" x14ac:dyDescent="0.2">
      <c r="A227" s="6">
        <f t="shared" si="12"/>
        <v>225</v>
      </c>
      <c r="B227" s="6" t="s">
        <v>219</v>
      </c>
      <c r="C227" s="12" t="s">
        <v>483</v>
      </c>
      <c r="D227" s="8" t="s">
        <v>484</v>
      </c>
      <c r="E227" s="6">
        <v>5</v>
      </c>
      <c r="F227" s="39" t="str">
        <f t="shared" si="13"/>
        <v>TURN-020.5</v>
      </c>
      <c r="G227" s="24" t="s">
        <v>495</v>
      </c>
      <c r="H227" s="24" t="s">
        <v>223</v>
      </c>
      <c r="I227" s="37">
        <v>44258</v>
      </c>
      <c r="J227" s="21">
        <v>44263</v>
      </c>
      <c r="K227" s="21">
        <v>44263</v>
      </c>
      <c r="L227" s="7">
        <v>0</v>
      </c>
      <c r="M227" s="7"/>
      <c r="N227" s="7" t="str">
        <f t="shared" si="14"/>
        <v>Transformers: Unit cost</v>
      </c>
      <c r="O227" s="7" t="s">
        <v>494</v>
      </c>
      <c r="P227" s="7" t="s">
        <v>490</v>
      </c>
    </row>
    <row r="228" spans="1:16" ht="204" x14ac:dyDescent="0.2">
      <c r="A228" s="6">
        <f t="shared" si="12"/>
        <v>226</v>
      </c>
      <c r="B228" s="6" t="s">
        <v>16</v>
      </c>
      <c r="C228" s="12" t="s">
        <v>496</v>
      </c>
      <c r="D228" s="8" t="s">
        <v>497</v>
      </c>
      <c r="E228" s="6">
        <v>1</v>
      </c>
      <c r="F228" s="39" t="str">
        <f t="shared" si="13"/>
        <v>CalPA-048.1</v>
      </c>
      <c r="G228" s="24" t="s">
        <v>498</v>
      </c>
      <c r="H228" s="24" t="s">
        <v>175</v>
      </c>
      <c r="I228" s="37">
        <v>44258</v>
      </c>
      <c r="J228" s="21">
        <v>44263</v>
      </c>
      <c r="K228" s="21">
        <v>44263</v>
      </c>
      <c r="L228" s="7"/>
      <c r="M228" s="7"/>
      <c r="N228" s="7" t="str">
        <f t="shared" si="14"/>
        <v>Recloser models: Additional detail</v>
      </c>
      <c r="O228" s="7" t="s">
        <v>499</v>
      </c>
      <c r="P228" s="7" t="s">
        <v>159</v>
      </c>
    </row>
    <row r="229" spans="1:16" ht="38.25" x14ac:dyDescent="0.2">
      <c r="A229" s="6">
        <f t="shared" si="12"/>
        <v>227</v>
      </c>
      <c r="B229" s="6" t="s">
        <v>16</v>
      </c>
      <c r="C229" s="12" t="s">
        <v>496</v>
      </c>
      <c r="D229" s="8" t="s">
        <v>497</v>
      </c>
      <c r="E229" s="6">
        <v>2</v>
      </c>
      <c r="F229" s="39" t="str">
        <f t="shared" si="13"/>
        <v>CalPA-048.2</v>
      </c>
      <c r="G229" s="24" t="s">
        <v>500</v>
      </c>
      <c r="H229" s="24" t="s">
        <v>175</v>
      </c>
      <c r="I229" s="37">
        <v>44258</v>
      </c>
      <c r="J229" s="21">
        <v>44263</v>
      </c>
      <c r="K229" s="21">
        <v>44263</v>
      </c>
      <c r="L229" s="7"/>
      <c r="M229" s="7"/>
      <c r="N229" s="7" t="str">
        <f t="shared" si="14"/>
        <v>Protection Handbook: Attachments</v>
      </c>
      <c r="O229" s="7" t="s">
        <v>501</v>
      </c>
      <c r="P229" s="7" t="s">
        <v>502</v>
      </c>
    </row>
    <row r="230" spans="1:16" ht="38.25" x14ac:dyDescent="0.2">
      <c r="A230" s="6">
        <f t="shared" si="12"/>
        <v>228</v>
      </c>
      <c r="B230" s="6" t="s">
        <v>16</v>
      </c>
      <c r="C230" s="12" t="s">
        <v>496</v>
      </c>
      <c r="D230" s="8" t="s">
        <v>497</v>
      </c>
      <c r="E230" s="6">
        <v>3</v>
      </c>
      <c r="F230" s="39" t="str">
        <f t="shared" si="13"/>
        <v>CalPA-048.3</v>
      </c>
      <c r="G230" s="24" t="s">
        <v>503</v>
      </c>
      <c r="H230" s="24" t="s">
        <v>175</v>
      </c>
      <c r="I230" s="37">
        <v>44258</v>
      </c>
      <c r="J230" s="21">
        <v>44263</v>
      </c>
      <c r="K230" s="21">
        <v>44263</v>
      </c>
      <c r="L230" s="7"/>
      <c r="M230" s="7"/>
      <c r="N230" s="7" t="str">
        <f t="shared" si="14"/>
        <v>Follow-up question: Additional detail</v>
      </c>
      <c r="O230" s="7" t="s">
        <v>504</v>
      </c>
      <c r="P230" s="7" t="s">
        <v>159</v>
      </c>
    </row>
    <row r="231" spans="1:16" ht="38.25" x14ac:dyDescent="0.2">
      <c r="A231" s="6">
        <f t="shared" ref="A231:A262" si="15">A230+1</f>
        <v>229</v>
      </c>
      <c r="B231" s="6" t="s">
        <v>16</v>
      </c>
      <c r="C231" s="6" t="s">
        <v>496</v>
      </c>
      <c r="D231" s="8" t="s">
        <v>497</v>
      </c>
      <c r="E231" s="6">
        <v>4</v>
      </c>
      <c r="F231" s="39" t="str">
        <f>D231&amp;"."&amp;E231</f>
        <v>CalPA-048.4</v>
      </c>
      <c r="G231" s="24" t="s">
        <v>505</v>
      </c>
      <c r="H231" s="24" t="s">
        <v>175</v>
      </c>
      <c r="I231" s="37">
        <v>44258</v>
      </c>
      <c r="J231" s="21">
        <v>44263</v>
      </c>
      <c r="K231" s="21">
        <v>44263</v>
      </c>
      <c r="L231" s="7"/>
      <c r="M231" s="7"/>
      <c r="N231" s="7" t="str">
        <f t="shared" si="14"/>
        <v>Recloser devices: Additional detail</v>
      </c>
      <c r="O231" s="7" t="s">
        <v>506</v>
      </c>
      <c r="P231" s="7" t="s">
        <v>159</v>
      </c>
    </row>
    <row r="232" spans="1:16" ht="191.25" x14ac:dyDescent="0.2">
      <c r="A232" s="6">
        <f t="shared" si="15"/>
        <v>230</v>
      </c>
      <c r="B232" s="6" t="s">
        <v>16</v>
      </c>
      <c r="C232" s="6" t="s">
        <v>496</v>
      </c>
      <c r="D232" s="8" t="s">
        <v>497</v>
      </c>
      <c r="E232" s="6">
        <v>5</v>
      </c>
      <c r="F232" s="39" t="str">
        <f>D232&amp;"."&amp;E232</f>
        <v>CalPA-048.5</v>
      </c>
      <c r="G232" s="24" t="s">
        <v>507</v>
      </c>
      <c r="H232" s="24" t="s">
        <v>175</v>
      </c>
      <c r="I232" s="37">
        <v>44258</v>
      </c>
      <c r="J232" s="21">
        <v>44263</v>
      </c>
      <c r="K232" s="21">
        <v>44263</v>
      </c>
      <c r="L232" s="7"/>
      <c r="M232" s="7"/>
      <c r="N232" s="7" t="str">
        <f t="shared" si="14"/>
        <v>Downed Conductor Detection: Additional detail</v>
      </c>
      <c r="O232" s="7" t="s">
        <v>508</v>
      </c>
      <c r="P232" s="7" t="s">
        <v>159</v>
      </c>
    </row>
    <row r="233" spans="1:16" ht="114.75" x14ac:dyDescent="0.2">
      <c r="A233" s="6">
        <f t="shared" si="15"/>
        <v>231</v>
      </c>
      <c r="B233" s="6" t="s">
        <v>219</v>
      </c>
      <c r="C233" s="12" t="s">
        <v>509</v>
      </c>
      <c r="D233" s="8" t="s">
        <v>510</v>
      </c>
      <c r="E233" s="6">
        <v>1</v>
      </c>
      <c r="F233" s="39" t="str">
        <f t="shared" si="13"/>
        <v>TURN-021.1</v>
      </c>
      <c r="G233" s="24" t="s">
        <v>511</v>
      </c>
      <c r="H233" s="24" t="s">
        <v>512</v>
      </c>
      <c r="I233" s="42">
        <v>44259</v>
      </c>
      <c r="J233" s="21">
        <v>44265</v>
      </c>
      <c r="K233" s="21">
        <v>44264</v>
      </c>
      <c r="L233" s="7"/>
      <c r="M233" s="7"/>
      <c r="N233" s="7" t="str">
        <f t="shared" si="14"/>
        <v>Pole Replacement: Additional detail</v>
      </c>
      <c r="O233" s="7" t="s">
        <v>513</v>
      </c>
      <c r="P233" s="7" t="s">
        <v>159</v>
      </c>
    </row>
    <row r="234" spans="1:16" ht="114.75" x14ac:dyDescent="0.2">
      <c r="A234" s="6">
        <f t="shared" si="15"/>
        <v>232</v>
      </c>
      <c r="B234" s="43" t="s">
        <v>219</v>
      </c>
      <c r="C234" s="12" t="s">
        <v>509</v>
      </c>
      <c r="D234" s="8" t="s">
        <v>510</v>
      </c>
      <c r="E234" s="43">
        <v>2</v>
      </c>
      <c r="F234" s="39" t="str">
        <f t="shared" si="13"/>
        <v>TURN-021.2</v>
      </c>
      <c r="G234" s="28" t="s">
        <v>514</v>
      </c>
      <c r="H234" s="24" t="s">
        <v>512</v>
      </c>
      <c r="I234" s="42">
        <v>44259</v>
      </c>
      <c r="J234" s="21">
        <v>44265</v>
      </c>
      <c r="K234" s="21">
        <v>44265</v>
      </c>
      <c r="L234" s="44"/>
      <c r="M234" s="44"/>
      <c r="N234" s="7" t="str">
        <f t="shared" si="14"/>
        <v>Capital and O&amp;M Costs: General Rate Case Impact</v>
      </c>
      <c r="O234" s="28" t="s">
        <v>515</v>
      </c>
      <c r="P234" s="28" t="s">
        <v>516</v>
      </c>
    </row>
    <row r="235" spans="1:16" ht="114.75" x14ac:dyDescent="0.2">
      <c r="A235" s="6">
        <f t="shared" si="15"/>
        <v>233</v>
      </c>
      <c r="B235" s="43" t="s">
        <v>219</v>
      </c>
      <c r="C235" s="12" t="s">
        <v>509</v>
      </c>
      <c r="D235" s="8" t="s">
        <v>510</v>
      </c>
      <c r="E235" s="43">
        <v>3</v>
      </c>
      <c r="F235" s="39" t="str">
        <f t="shared" si="13"/>
        <v>TURN-021.3</v>
      </c>
      <c r="G235" s="28" t="s">
        <v>517</v>
      </c>
      <c r="H235" s="24" t="s">
        <v>512</v>
      </c>
      <c r="I235" s="42">
        <v>44259</v>
      </c>
      <c r="J235" s="21">
        <v>44265</v>
      </c>
      <c r="K235" s="21">
        <v>44265</v>
      </c>
      <c r="L235" s="44"/>
      <c r="M235" s="44"/>
      <c r="N235" s="7" t="str">
        <f t="shared" si="14"/>
        <v>Capital and O&amp;M Costs: General Rate Case Impact</v>
      </c>
      <c r="O235" s="28" t="s">
        <v>515</v>
      </c>
      <c r="P235" s="28" t="s">
        <v>516</v>
      </c>
    </row>
    <row r="236" spans="1:16" ht="114.75" x14ac:dyDescent="0.2">
      <c r="A236" s="6">
        <f t="shared" si="15"/>
        <v>234</v>
      </c>
      <c r="B236" s="43" t="s">
        <v>219</v>
      </c>
      <c r="C236" s="12" t="s">
        <v>509</v>
      </c>
      <c r="D236" s="8" t="s">
        <v>510</v>
      </c>
      <c r="E236" s="43">
        <v>4</v>
      </c>
      <c r="F236" s="39" t="str">
        <f t="shared" si="13"/>
        <v>TURN-021.4</v>
      </c>
      <c r="G236" s="28" t="s">
        <v>518</v>
      </c>
      <c r="H236" s="24" t="s">
        <v>512</v>
      </c>
      <c r="I236" s="42">
        <v>44259</v>
      </c>
      <c r="J236" s="21">
        <v>44265</v>
      </c>
      <c r="K236" s="42">
        <v>44264</v>
      </c>
      <c r="L236" s="44"/>
      <c r="M236" s="44"/>
      <c r="N236" s="7" t="str">
        <f t="shared" si="14"/>
        <v>Capital and O&amp;M Costs: Revenue Requirement Impact</v>
      </c>
      <c r="O236" s="28" t="s">
        <v>515</v>
      </c>
      <c r="P236" s="28" t="s">
        <v>519</v>
      </c>
    </row>
    <row r="237" spans="1:16" ht="38.25" x14ac:dyDescent="0.2">
      <c r="A237" s="6">
        <f t="shared" si="15"/>
        <v>235</v>
      </c>
      <c r="B237" s="43" t="s">
        <v>93</v>
      </c>
      <c r="C237" s="45" t="s">
        <v>520</v>
      </c>
      <c r="D237" s="43" t="s">
        <v>521</v>
      </c>
      <c r="E237" s="43">
        <v>28</v>
      </c>
      <c r="F237" s="39" t="str">
        <f t="shared" si="13"/>
        <v>MGRA-011.28</v>
      </c>
      <c r="G237" s="28" t="s">
        <v>522</v>
      </c>
      <c r="H237" s="28" t="s">
        <v>97</v>
      </c>
      <c r="I237" s="42">
        <v>44259</v>
      </c>
      <c r="J237" s="21">
        <v>44264</v>
      </c>
      <c r="K237" s="21">
        <v>44264</v>
      </c>
      <c r="L237" s="44"/>
      <c r="M237" s="44"/>
      <c r="N237" s="7" t="str">
        <f t="shared" si="14"/>
        <v>Vegetation Management: Inspection findings</v>
      </c>
      <c r="O237" s="7" t="s">
        <v>117</v>
      </c>
      <c r="P237" s="7" t="s">
        <v>460</v>
      </c>
    </row>
    <row r="238" spans="1:16" ht="51" x14ac:dyDescent="0.2">
      <c r="A238" s="6">
        <f t="shared" si="15"/>
        <v>236</v>
      </c>
      <c r="B238" s="43" t="s">
        <v>93</v>
      </c>
      <c r="C238" s="45" t="s">
        <v>520</v>
      </c>
      <c r="D238" s="43" t="s">
        <v>521</v>
      </c>
      <c r="E238" s="43">
        <v>29</v>
      </c>
      <c r="F238" s="39" t="str">
        <f t="shared" si="13"/>
        <v>MGRA-011.29</v>
      </c>
      <c r="G238" s="28" t="s">
        <v>523</v>
      </c>
      <c r="H238" s="28" t="s">
        <v>97</v>
      </c>
      <c r="I238" s="42">
        <v>44259</v>
      </c>
      <c r="J238" s="21">
        <v>44264</v>
      </c>
      <c r="K238" s="21">
        <v>44264</v>
      </c>
      <c r="L238" s="44"/>
      <c r="M238" s="44"/>
      <c r="N238" s="7" t="str">
        <f t="shared" si="14"/>
        <v>Utility Maturity Survey: Comparison to previous year</v>
      </c>
      <c r="O238" s="28" t="s">
        <v>524</v>
      </c>
      <c r="P238" s="28" t="s">
        <v>525</v>
      </c>
    </row>
    <row r="239" spans="1:16" ht="28.5" x14ac:dyDescent="0.2">
      <c r="A239" s="6">
        <f t="shared" si="15"/>
        <v>237</v>
      </c>
      <c r="B239" s="43" t="s">
        <v>93</v>
      </c>
      <c r="C239" s="45" t="s">
        <v>520</v>
      </c>
      <c r="D239" s="43" t="s">
        <v>521</v>
      </c>
      <c r="E239" s="43">
        <v>30</v>
      </c>
      <c r="F239" s="39" t="str">
        <f t="shared" si="13"/>
        <v>MGRA-011.30</v>
      </c>
      <c r="G239" s="28" t="s">
        <v>526</v>
      </c>
      <c r="H239" s="28" t="s">
        <v>97</v>
      </c>
      <c r="I239" s="42">
        <v>44259</v>
      </c>
      <c r="J239" s="21">
        <v>44264</v>
      </c>
      <c r="K239" s="21">
        <v>44264</v>
      </c>
      <c r="L239" s="44"/>
      <c r="M239" s="44"/>
      <c r="N239" s="7" t="str">
        <f t="shared" si="14"/>
        <v>OPW Model: Data resubmission</v>
      </c>
      <c r="O239" s="28" t="s">
        <v>527</v>
      </c>
      <c r="P239" s="28" t="s">
        <v>528</v>
      </c>
    </row>
    <row r="240" spans="1:16" ht="76.5" x14ac:dyDescent="0.2">
      <c r="A240" s="6">
        <f t="shared" si="15"/>
        <v>238</v>
      </c>
      <c r="B240" s="43" t="s">
        <v>93</v>
      </c>
      <c r="C240" s="45" t="s">
        <v>520</v>
      </c>
      <c r="D240" s="43" t="s">
        <v>521</v>
      </c>
      <c r="E240" s="43">
        <v>31</v>
      </c>
      <c r="F240" s="39" t="str">
        <f t="shared" si="13"/>
        <v>MGRA-011.31</v>
      </c>
      <c r="G240" s="28" t="s">
        <v>529</v>
      </c>
      <c r="H240" s="28" t="s">
        <v>97</v>
      </c>
      <c r="I240" s="42">
        <v>44259</v>
      </c>
      <c r="J240" s="21">
        <v>44264</v>
      </c>
      <c r="K240" s="21">
        <v>44264</v>
      </c>
      <c r="L240" s="44"/>
      <c r="M240" s="44"/>
      <c r="N240" s="7" t="str">
        <f t="shared" ref="N240:N271" si="16">O240&amp;": "&amp;P240</f>
        <v>OPW Model: Calculation clarification</v>
      </c>
      <c r="O240" s="28" t="s">
        <v>527</v>
      </c>
      <c r="P240" s="28" t="s">
        <v>530</v>
      </c>
    </row>
    <row r="241" spans="1:16" ht="28.5" x14ac:dyDescent="0.2">
      <c r="A241" s="6">
        <f t="shared" si="15"/>
        <v>239</v>
      </c>
      <c r="B241" s="43" t="s">
        <v>93</v>
      </c>
      <c r="C241" s="45" t="s">
        <v>520</v>
      </c>
      <c r="D241" s="43" t="s">
        <v>521</v>
      </c>
      <c r="E241" s="43">
        <v>32</v>
      </c>
      <c r="F241" s="39" t="str">
        <f t="shared" si="13"/>
        <v>MGRA-011.32</v>
      </c>
      <c r="G241" s="28" t="s">
        <v>531</v>
      </c>
      <c r="H241" s="28" t="s">
        <v>97</v>
      </c>
      <c r="I241" s="42">
        <v>44259</v>
      </c>
      <c r="J241" s="21">
        <v>44264</v>
      </c>
      <c r="K241" s="21">
        <v>44264</v>
      </c>
      <c r="L241" s="44"/>
      <c r="M241" s="44"/>
      <c r="N241" s="7" t="str">
        <f t="shared" si="16"/>
        <v>OPW Model: Model detail</v>
      </c>
      <c r="O241" s="28" t="s">
        <v>527</v>
      </c>
      <c r="P241" s="28" t="s">
        <v>289</v>
      </c>
    </row>
    <row r="242" spans="1:16" ht="63.75" x14ac:dyDescent="0.2">
      <c r="A242" s="6">
        <f t="shared" si="15"/>
        <v>240</v>
      </c>
      <c r="B242" s="43" t="s">
        <v>93</v>
      </c>
      <c r="C242" s="45" t="s">
        <v>520</v>
      </c>
      <c r="D242" s="43" t="s">
        <v>521</v>
      </c>
      <c r="E242" s="43">
        <v>33</v>
      </c>
      <c r="F242" s="39" t="str">
        <f t="shared" si="13"/>
        <v>MGRA-011.33</v>
      </c>
      <c r="G242" s="28" t="s">
        <v>532</v>
      </c>
      <c r="H242" s="28" t="s">
        <v>97</v>
      </c>
      <c r="I242" s="42">
        <v>44259</v>
      </c>
      <c r="J242" s="21">
        <v>44264</v>
      </c>
      <c r="K242" s="21">
        <v>44264</v>
      </c>
      <c r="L242" s="44"/>
      <c r="M242" s="44"/>
      <c r="N242" s="7" t="str">
        <f t="shared" si="16"/>
        <v>Ignition probability: Wind speed impact</v>
      </c>
      <c r="O242" s="28" t="s">
        <v>533</v>
      </c>
      <c r="P242" s="28" t="s">
        <v>534</v>
      </c>
    </row>
    <row r="243" spans="1:16" ht="38.25" x14ac:dyDescent="0.2">
      <c r="A243" s="6">
        <f t="shared" si="15"/>
        <v>241</v>
      </c>
      <c r="B243" s="43" t="s">
        <v>93</v>
      </c>
      <c r="C243" s="45" t="s">
        <v>520</v>
      </c>
      <c r="D243" s="43" t="s">
        <v>521</v>
      </c>
      <c r="E243" s="43">
        <v>34</v>
      </c>
      <c r="F243" s="39" t="str">
        <f t="shared" si="13"/>
        <v>MGRA-011.34</v>
      </c>
      <c r="G243" s="28" t="s">
        <v>535</v>
      </c>
      <c r="H243" s="28" t="s">
        <v>97</v>
      </c>
      <c r="I243" s="42">
        <v>44259</v>
      </c>
      <c r="J243" s="21">
        <v>44264</v>
      </c>
      <c r="K243" s="21">
        <v>44264</v>
      </c>
      <c r="L243" s="44"/>
      <c r="M243" s="44"/>
      <c r="N243" s="7" t="str">
        <f t="shared" si="16"/>
        <v>Weather definition: Gusty summer days</v>
      </c>
      <c r="O243" s="28" t="s">
        <v>536</v>
      </c>
      <c r="P243" s="28" t="s">
        <v>537</v>
      </c>
    </row>
    <row r="244" spans="1:16" ht="51" x14ac:dyDescent="0.2">
      <c r="A244" s="6">
        <f t="shared" si="15"/>
        <v>242</v>
      </c>
      <c r="B244" s="43" t="s">
        <v>93</v>
      </c>
      <c r="C244" s="45" t="s">
        <v>520</v>
      </c>
      <c r="D244" s="43" t="s">
        <v>521</v>
      </c>
      <c r="E244" s="43">
        <v>35</v>
      </c>
      <c r="F244" s="39" t="str">
        <f t="shared" si="13"/>
        <v>MGRA-011.35</v>
      </c>
      <c r="G244" s="28" t="s">
        <v>538</v>
      </c>
      <c r="H244" s="28" t="s">
        <v>97</v>
      </c>
      <c r="I244" s="42">
        <v>44259</v>
      </c>
      <c r="J244" s="21">
        <v>44264</v>
      </c>
      <c r="K244" s="21">
        <v>44264</v>
      </c>
      <c r="L244" s="44"/>
      <c r="M244" s="44"/>
      <c r="N244" s="7" t="str">
        <f t="shared" si="16"/>
        <v>Ignition: Buy down risk curves</v>
      </c>
      <c r="O244" s="28" t="s">
        <v>539</v>
      </c>
      <c r="P244" s="28" t="s">
        <v>540</v>
      </c>
    </row>
    <row r="245" spans="1:16" ht="178.5" x14ac:dyDescent="0.2">
      <c r="A245" s="6">
        <f t="shared" si="15"/>
        <v>243</v>
      </c>
      <c r="B245" s="43" t="s">
        <v>16</v>
      </c>
      <c r="C245" s="46">
        <v>49</v>
      </c>
      <c r="D245" s="43" t="s">
        <v>541</v>
      </c>
      <c r="E245" s="43">
        <v>1</v>
      </c>
      <c r="F245" s="39" t="str">
        <f t="shared" si="13"/>
        <v>CalPA-049.1</v>
      </c>
      <c r="G245" s="28" t="s">
        <v>542</v>
      </c>
      <c r="H245" s="24" t="s">
        <v>252</v>
      </c>
      <c r="I245" s="42">
        <v>44258</v>
      </c>
      <c r="J245" s="21">
        <v>44264</v>
      </c>
      <c r="K245" s="21">
        <v>44264</v>
      </c>
      <c r="L245" s="44"/>
      <c r="M245" s="44"/>
      <c r="N245" s="7" t="str">
        <f t="shared" si="16"/>
        <v>Distribution circuits: Risk</v>
      </c>
      <c r="O245" s="7" t="s">
        <v>543</v>
      </c>
      <c r="P245" s="7" t="s">
        <v>544</v>
      </c>
    </row>
    <row r="246" spans="1:16" ht="178.5" x14ac:dyDescent="0.2">
      <c r="A246" s="6">
        <f t="shared" si="15"/>
        <v>244</v>
      </c>
      <c r="B246" s="43" t="s">
        <v>16</v>
      </c>
      <c r="C246" s="46">
        <v>49</v>
      </c>
      <c r="D246" s="43" t="s">
        <v>541</v>
      </c>
      <c r="E246" s="43">
        <v>2</v>
      </c>
      <c r="F246" s="39" t="str">
        <f t="shared" si="13"/>
        <v>CalPA-049.2</v>
      </c>
      <c r="G246" s="28" t="s">
        <v>545</v>
      </c>
      <c r="H246" s="24" t="s">
        <v>252</v>
      </c>
      <c r="I246" s="42">
        <v>44258</v>
      </c>
      <c r="J246" s="42">
        <v>44263</v>
      </c>
      <c r="K246" s="42">
        <v>44263</v>
      </c>
      <c r="L246" s="44"/>
      <c r="M246" s="44"/>
      <c r="N246" s="7" t="str">
        <f t="shared" si="16"/>
        <v>Transmission circuits: Risk</v>
      </c>
      <c r="O246" s="7" t="s">
        <v>546</v>
      </c>
      <c r="P246" s="7" t="s">
        <v>544</v>
      </c>
    </row>
    <row r="247" spans="1:16" ht="127.5" x14ac:dyDescent="0.2">
      <c r="A247" s="6">
        <f t="shared" si="15"/>
        <v>245</v>
      </c>
      <c r="B247" s="43" t="s">
        <v>16</v>
      </c>
      <c r="C247" s="46">
        <v>49</v>
      </c>
      <c r="D247" s="43" t="s">
        <v>541</v>
      </c>
      <c r="E247" s="43">
        <v>3</v>
      </c>
      <c r="F247" s="39" t="str">
        <f t="shared" si="13"/>
        <v>CalPA-049.3</v>
      </c>
      <c r="G247" s="28" t="s">
        <v>547</v>
      </c>
      <c r="H247" s="24" t="s">
        <v>252</v>
      </c>
      <c r="I247" s="42">
        <v>44258</v>
      </c>
      <c r="J247" s="21">
        <v>44264</v>
      </c>
      <c r="K247" s="21">
        <v>44264</v>
      </c>
      <c r="L247" s="44"/>
      <c r="M247" s="44"/>
      <c r="N247" s="7" t="str">
        <f t="shared" si="16"/>
        <v>Work planning: Highest risk circuits</v>
      </c>
      <c r="O247" s="7" t="s">
        <v>548</v>
      </c>
      <c r="P247" s="7" t="s">
        <v>549</v>
      </c>
    </row>
    <row r="248" spans="1:16" ht="102" x14ac:dyDescent="0.2">
      <c r="A248" s="6">
        <f t="shared" si="15"/>
        <v>246</v>
      </c>
      <c r="B248" s="43" t="s">
        <v>241</v>
      </c>
      <c r="C248" s="46">
        <v>8</v>
      </c>
      <c r="D248" s="43" t="s">
        <v>550</v>
      </c>
      <c r="E248" s="43">
        <v>1</v>
      </c>
      <c r="F248" s="39" t="str">
        <f t="shared" si="13"/>
        <v>WSD-008.1</v>
      </c>
      <c r="G248" s="28" t="s">
        <v>551</v>
      </c>
      <c r="H248" s="28" t="s">
        <v>245</v>
      </c>
      <c r="I248" s="42">
        <v>44259</v>
      </c>
      <c r="J248" s="21">
        <v>44264</v>
      </c>
      <c r="K248" s="21">
        <v>44264</v>
      </c>
      <c r="L248" s="44"/>
      <c r="M248" s="44"/>
      <c r="N248" s="7" t="str">
        <f t="shared" si="16"/>
        <v>WMP Spend: Submission clarification</v>
      </c>
      <c r="O248" s="28" t="s">
        <v>552</v>
      </c>
      <c r="P248" s="28" t="s">
        <v>553</v>
      </c>
    </row>
    <row r="249" spans="1:16" ht="369.75" x14ac:dyDescent="0.2">
      <c r="A249" s="6">
        <f t="shared" si="15"/>
        <v>247</v>
      </c>
      <c r="B249" s="43" t="s">
        <v>16</v>
      </c>
      <c r="C249" s="46">
        <v>50</v>
      </c>
      <c r="D249" s="43" t="s">
        <v>554</v>
      </c>
      <c r="E249" s="43">
        <v>1</v>
      </c>
      <c r="F249" s="39" t="str">
        <f t="shared" si="13"/>
        <v>CalPA-050.1</v>
      </c>
      <c r="G249" s="28" t="s">
        <v>555</v>
      </c>
      <c r="H249" s="24" t="s">
        <v>252</v>
      </c>
      <c r="I249" s="42">
        <v>44260</v>
      </c>
      <c r="J249" s="42">
        <v>44265</v>
      </c>
      <c r="K249" s="42">
        <v>44265</v>
      </c>
      <c r="L249" s="44"/>
      <c r="M249" s="44"/>
      <c r="N249" s="7" t="str">
        <f t="shared" si="16"/>
        <v>Equipment failure: Additional detail</v>
      </c>
      <c r="O249" s="28" t="s">
        <v>556</v>
      </c>
      <c r="P249" s="28" t="s">
        <v>159</v>
      </c>
    </row>
    <row r="250" spans="1:16" ht="63.75" x14ac:dyDescent="0.2">
      <c r="A250" s="6">
        <f t="shared" si="15"/>
        <v>248</v>
      </c>
      <c r="B250" s="43" t="s">
        <v>16</v>
      </c>
      <c r="C250" s="46">
        <v>50</v>
      </c>
      <c r="D250" s="43" t="s">
        <v>554</v>
      </c>
      <c r="E250" s="43">
        <v>2</v>
      </c>
      <c r="F250" s="39" t="str">
        <f t="shared" si="13"/>
        <v>CalPA-050.2</v>
      </c>
      <c r="G250" s="28" t="s">
        <v>557</v>
      </c>
      <c r="H250" s="24" t="s">
        <v>252</v>
      </c>
      <c r="I250" s="42">
        <v>44260</v>
      </c>
      <c r="J250" s="42">
        <v>44265</v>
      </c>
      <c r="K250" s="42">
        <v>44265</v>
      </c>
      <c r="L250" s="44"/>
      <c r="M250" s="44"/>
      <c r="N250" s="7" t="str">
        <f t="shared" si="16"/>
        <v>Grid Design and System Hardening: Additional Detail</v>
      </c>
      <c r="O250" s="28" t="s">
        <v>558</v>
      </c>
      <c r="P250" s="28" t="s">
        <v>559</v>
      </c>
    </row>
    <row r="251" spans="1:16" ht="140.25" x14ac:dyDescent="0.2">
      <c r="A251" s="6">
        <f t="shared" si="15"/>
        <v>249</v>
      </c>
      <c r="B251" s="43" t="s">
        <v>16</v>
      </c>
      <c r="C251" s="46">
        <v>50</v>
      </c>
      <c r="D251" s="43" t="s">
        <v>554</v>
      </c>
      <c r="E251" s="43">
        <v>3</v>
      </c>
      <c r="F251" s="39" t="str">
        <f t="shared" si="13"/>
        <v>CalPA-050.3</v>
      </c>
      <c r="G251" s="28" t="s">
        <v>560</v>
      </c>
      <c r="H251" s="24" t="s">
        <v>252</v>
      </c>
      <c r="I251" s="42">
        <v>44260</v>
      </c>
      <c r="J251" s="42">
        <v>44265</v>
      </c>
      <c r="K251" s="42">
        <v>44265</v>
      </c>
      <c r="L251" s="44"/>
      <c r="M251" s="44"/>
      <c r="N251" s="7" t="str">
        <f t="shared" si="16"/>
        <v>Asset Inspections: Vendor Detail</v>
      </c>
      <c r="O251" s="28" t="s">
        <v>123</v>
      </c>
      <c r="P251" s="28" t="s">
        <v>561</v>
      </c>
    </row>
    <row r="252" spans="1:16" ht="140.25" x14ac:dyDescent="0.2">
      <c r="A252" s="6">
        <f t="shared" si="15"/>
        <v>250</v>
      </c>
      <c r="B252" s="43" t="s">
        <v>16</v>
      </c>
      <c r="C252" s="46">
        <v>50</v>
      </c>
      <c r="D252" s="43" t="s">
        <v>554</v>
      </c>
      <c r="E252" s="43">
        <v>4</v>
      </c>
      <c r="F252" s="39" t="str">
        <f t="shared" si="13"/>
        <v>CalPA-050.4</v>
      </c>
      <c r="G252" s="28" t="s">
        <v>562</v>
      </c>
      <c r="H252" s="24" t="s">
        <v>252</v>
      </c>
      <c r="I252" s="42">
        <v>44260</v>
      </c>
      <c r="J252" s="42">
        <v>44265</v>
      </c>
      <c r="K252" s="42">
        <v>44265</v>
      </c>
      <c r="L252" s="44"/>
      <c r="M252" s="44"/>
      <c r="N252" s="7" t="str">
        <f t="shared" si="16"/>
        <v>Vegetation Management: Vendor detail</v>
      </c>
      <c r="O252" s="28" t="s">
        <v>117</v>
      </c>
      <c r="P252" s="28" t="s">
        <v>563</v>
      </c>
    </row>
    <row r="253" spans="1:16" ht="102" x14ac:dyDescent="0.2">
      <c r="A253" s="6">
        <f t="shared" si="15"/>
        <v>251</v>
      </c>
      <c r="B253" s="43" t="s">
        <v>16</v>
      </c>
      <c r="C253" s="46">
        <v>50</v>
      </c>
      <c r="D253" s="43" t="s">
        <v>554</v>
      </c>
      <c r="E253" s="43">
        <v>5</v>
      </c>
      <c r="F253" s="39" t="str">
        <f t="shared" si="13"/>
        <v>CalPA-050.5</v>
      </c>
      <c r="G253" s="28" t="s">
        <v>564</v>
      </c>
      <c r="H253" s="24" t="s">
        <v>252</v>
      </c>
      <c r="I253" s="42">
        <v>44260</v>
      </c>
      <c r="J253" s="42">
        <v>44265</v>
      </c>
      <c r="K253" s="42">
        <v>44265</v>
      </c>
      <c r="L253" s="44"/>
      <c r="M253" s="44"/>
      <c r="N253" s="7" t="str">
        <f t="shared" si="16"/>
        <v>System Hardening: Work plan detail</v>
      </c>
      <c r="O253" s="28" t="s">
        <v>565</v>
      </c>
      <c r="P253" s="28" t="s">
        <v>566</v>
      </c>
    </row>
    <row r="254" spans="1:16" ht="216.75" x14ac:dyDescent="0.2">
      <c r="A254" s="6">
        <f t="shared" si="15"/>
        <v>252</v>
      </c>
      <c r="B254" s="43" t="s">
        <v>16</v>
      </c>
      <c r="C254" s="46">
        <v>50</v>
      </c>
      <c r="D254" s="43" t="s">
        <v>554</v>
      </c>
      <c r="E254" s="43">
        <v>6</v>
      </c>
      <c r="F254" s="39" t="str">
        <f t="shared" si="13"/>
        <v>CalPA-050.6</v>
      </c>
      <c r="G254" s="28" t="s">
        <v>567</v>
      </c>
      <c r="H254" s="24" t="s">
        <v>252</v>
      </c>
      <c r="I254" s="42">
        <v>44260</v>
      </c>
      <c r="J254" s="42">
        <v>44265</v>
      </c>
      <c r="K254" s="42">
        <v>44265</v>
      </c>
      <c r="L254" s="44"/>
      <c r="M254" s="44"/>
      <c r="N254" s="7" t="str">
        <f t="shared" si="16"/>
        <v>System hardening: Small copper conductor</v>
      </c>
      <c r="O254" s="28" t="s">
        <v>234</v>
      </c>
      <c r="P254" s="28" t="s">
        <v>568</v>
      </c>
    </row>
    <row r="255" spans="1:16" ht="83.25" customHeight="1" x14ac:dyDescent="0.2">
      <c r="A255" s="6">
        <f t="shared" si="15"/>
        <v>253</v>
      </c>
      <c r="B255" s="43" t="s">
        <v>16</v>
      </c>
      <c r="C255" s="46">
        <v>50</v>
      </c>
      <c r="D255" s="43" t="s">
        <v>554</v>
      </c>
      <c r="E255" s="43">
        <v>7</v>
      </c>
      <c r="F255" s="39" t="str">
        <f t="shared" si="13"/>
        <v>CalPA-050.7</v>
      </c>
      <c r="G255" s="28" t="s">
        <v>569</v>
      </c>
      <c r="H255" s="24" t="s">
        <v>252</v>
      </c>
      <c r="I255" s="42">
        <v>44260</v>
      </c>
      <c r="J255" s="42">
        <v>44265</v>
      </c>
      <c r="K255" s="42">
        <v>44265</v>
      </c>
      <c r="L255" s="44"/>
      <c r="M255" s="44"/>
      <c r="N255" s="7" t="str">
        <f t="shared" si="16"/>
        <v>Public documentation: Additional detail</v>
      </c>
      <c r="O255" s="28" t="s">
        <v>570</v>
      </c>
      <c r="P255" s="28" t="s">
        <v>159</v>
      </c>
    </row>
    <row r="256" spans="1:16" ht="280.5" x14ac:dyDescent="0.2">
      <c r="A256" s="6">
        <f t="shared" si="15"/>
        <v>254</v>
      </c>
      <c r="B256" s="43" t="s">
        <v>16</v>
      </c>
      <c r="C256" s="46">
        <v>51</v>
      </c>
      <c r="D256" s="43" t="s">
        <v>571</v>
      </c>
      <c r="E256" s="43">
        <v>1</v>
      </c>
      <c r="F256" s="39" t="str">
        <f t="shared" si="13"/>
        <v>CalPA-051.1</v>
      </c>
      <c r="G256" s="28" t="s">
        <v>572</v>
      </c>
      <c r="H256" s="24" t="s">
        <v>252</v>
      </c>
      <c r="I256" s="42">
        <v>44264</v>
      </c>
      <c r="J256" s="42">
        <v>44272</v>
      </c>
      <c r="K256" s="42">
        <v>44272</v>
      </c>
      <c r="L256" s="44"/>
      <c r="M256" s="44"/>
      <c r="N256" s="7" t="str">
        <f t="shared" si="16"/>
        <v>OSHA-reportable injuries: Additional detail</v>
      </c>
      <c r="O256" s="28" t="s">
        <v>573</v>
      </c>
      <c r="P256" s="28" t="s">
        <v>159</v>
      </c>
    </row>
    <row r="257" spans="1:16" ht="242.25" x14ac:dyDescent="0.2">
      <c r="A257" s="6">
        <f t="shared" si="15"/>
        <v>255</v>
      </c>
      <c r="B257" s="43" t="s">
        <v>16</v>
      </c>
      <c r="C257" s="46">
        <v>51</v>
      </c>
      <c r="D257" s="43" t="s">
        <v>571</v>
      </c>
      <c r="E257" s="43">
        <v>2</v>
      </c>
      <c r="F257" s="39" t="str">
        <f t="shared" si="13"/>
        <v>CalPA-051.2</v>
      </c>
      <c r="G257" s="28" t="s">
        <v>574</v>
      </c>
      <c r="H257" s="24" t="s">
        <v>252</v>
      </c>
      <c r="I257" s="42">
        <v>44264</v>
      </c>
      <c r="J257" s="42">
        <v>44272</v>
      </c>
      <c r="K257" s="42">
        <v>44272</v>
      </c>
      <c r="L257" s="44"/>
      <c r="M257" s="44"/>
      <c r="N257" s="7" t="str">
        <f t="shared" si="16"/>
        <v>OSHA-reportable injuries: Additional detail</v>
      </c>
      <c r="O257" s="28" t="s">
        <v>573</v>
      </c>
      <c r="P257" s="28" t="s">
        <v>159</v>
      </c>
    </row>
    <row r="258" spans="1:16" ht="191.25" x14ac:dyDescent="0.2">
      <c r="A258" s="6">
        <f t="shared" si="15"/>
        <v>256</v>
      </c>
      <c r="B258" s="43" t="s">
        <v>16</v>
      </c>
      <c r="C258" s="46">
        <v>51</v>
      </c>
      <c r="D258" s="43" t="s">
        <v>571</v>
      </c>
      <c r="E258" s="43">
        <v>3</v>
      </c>
      <c r="F258" s="39" t="str">
        <f t="shared" si="13"/>
        <v>CalPA-051.3</v>
      </c>
      <c r="G258" s="28" t="s">
        <v>575</v>
      </c>
      <c r="H258" s="24" t="s">
        <v>252</v>
      </c>
      <c r="I258" s="42">
        <v>44264</v>
      </c>
      <c r="J258" s="42">
        <v>44272</v>
      </c>
      <c r="K258" s="42">
        <v>44272</v>
      </c>
      <c r="L258" s="44"/>
      <c r="M258" s="44"/>
      <c r="N258" s="7" t="str">
        <f t="shared" si="16"/>
        <v>OSHA-reportable injuries: Additional detail</v>
      </c>
      <c r="O258" s="28" t="s">
        <v>573</v>
      </c>
      <c r="P258" s="28" t="s">
        <v>159</v>
      </c>
    </row>
    <row r="259" spans="1:16" ht="89.25" x14ac:dyDescent="0.2">
      <c r="A259" s="6">
        <f t="shared" si="15"/>
        <v>257</v>
      </c>
      <c r="B259" s="43" t="s">
        <v>16</v>
      </c>
      <c r="C259" s="46">
        <v>51</v>
      </c>
      <c r="D259" s="43" t="s">
        <v>571</v>
      </c>
      <c r="E259" s="43">
        <v>4</v>
      </c>
      <c r="F259" s="39" t="str">
        <f t="shared" si="13"/>
        <v>CalPA-051.4</v>
      </c>
      <c r="G259" s="28" t="s">
        <v>576</v>
      </c>
      <c r="H259" s="24" t="s">
        <v>252</v>
      </c>
      <c r="I259" s="42">
        <v>44264</v>
      </c>
      <c r="J259" s="42">
        <v>44272</v>
      </c>
      <c r="K259" s="42">
        <v>44272</v>
      </c>
      <c r="L259" s="44"/>
      <c r="M259" s="44"/>
      <c r="N259" s="7" t="str">
        <f t="shared" si="16"/>
        <v>OSHA-reportable injuries: Additional detail</v>
      </c>
      <c r="O259" s="28" t="s">
        <v>573</v>
      </c>
      <c r="P259" s="28" t="s">
        <v>159</v>
      </c>
    </row>
    <row r="260" spans="1:16" ht="51" x14ac:dyDescent="0.2">
      <c r="A260" s="6">
        <f t="shared" si="15"/>
        <v>258</v>
      </c>
      <c r="B260" s="43" t="s">
        <v>16</v>
      </c>
      <c r="C260" s="46">
        <v>51</v>
      </c>
      <c r="D260" s="43" t="s">
        <v>571</v>
      </c>
      <c r="E260" s="43">
        <v>5</v>
      </c>
      <c r="F260" s="39" t="str">
        <f t="shared" si="13"/>
        <v>CalPA-051.5</v>
      </c>
      <c r="G260" s="28" t="s">
        <v>577</v>
      </c>
      <c r="H260" s="24" t="s">
        <v>252</v>
      </c>
      <c r="I260" s="42">
        <v>44264</v>
      </c>
      <c r="J260" s="42">
        <v>44272</v>
      </c>
      <c r="K260" s="42">
        <v>44272</v>
      </c>
      <c r="L260" s="44"/>
      <c r="M260" s="44"/>
      <c r="N260" s="7" t="str">
        <f t="shared" si="16"/>
        <v>Process changes: Injury reduction</v>
      </c>
      <c r="O260" s="28" t="s">
        <v>578</v>
      </c>
      <c r="P260" s="28" t="s">
        <v>579</v>
      </c>
    </row>
    <row r="261" spans="1:16" ht="114.75" x14ac:dyDescent="0.2">
      <c r="A261" s="6">
        <f t="shared" si="15"/>
        <v>259</v>
      </c>
      <c r="B261" s="43" t="s">
        <v>16</v>
      </c>
      <c r="C261" s="46">
        <v>51</v>
      </c>
      <c r="D261" s="43" t="s">
        <v>571</v>
      </c>
      <c r="E261" s="43">
        <v>6</v>
      </c>
      <c r="F261" s="39" t="str">
        <f t="shared" si="13"/>
        <v>CalPA-051.6</v>
      </c>
      <c r="G261" s="28" t="s">
        <v>580</v>
      </c>
      <c r="H261" s="24" t="s">
        <v>252</v>
      </c>
      <c r="I261" s="42">
        <v>44264</v>
      </c>
      <c r="J261" s="42">
        <v>44272</v>
      </c>
      <c r="K261" s="42">
        <v>44272</v>
      </c>
      <c r="L261" s="44"/>
      <c r="M261" s="44"/>
      <c r="N261" s="7" t="str">
        <f t="shared" si="16"/>
        <v>OSHA-reportable injuries: Additional detail</v>
      </c>
      <c r="O261" s="28" t="s">
        <v>573</v>
      </c>
      <c r="P261" s="28" t="s">
        <v>159</v>
      </c>
    </row>
    <row r="262" spans="1:16" ht="102" x14ac:dyDescent="0.2">
      <c r="A262" s="6">
        <f t="shared" si="15"/>
        <v>260</v>
      </c>
      <c r="B262" s="43" t="s">
        <v>16</v>
      </c>
      <c r="C262" s="46">
        <v>51</v>
      </c>
      <c r="D262" s="43" t="s">
        <v>571</v>
      </c>
      <c r="E262" s="43">
        <v>7</v>
      </c>
      <c r="F262" s="39" t="str">
        <f t="shared" si="13"/>
        <v>CalPA-051.7</v>
      </c>
      <c r="G262" s="28" t="s">
        <v>581</v>
      </c>
      <c r="H262" s="24" t="s">
        <v>252</v>
      </c>
      <c r="I262" s="42">
        <v>44264</v>
      </c>
      <c r="J262" s="42">
        <v>44272</v>
      </c>
      <c r="K262" s="42">
        <v>44272</v>
      </c>
      <c r="L262" s="44"/>
      <c r="M262" s="44"/>
      <c r="N262" s="7" t="str">
        <f t="shared" si="16"/>
        <v>OSHA-reportable injuries: Additional detail</v>
      </c>
      <c r="O262" s="28" t="s">
        <v>573</v>
      </c>
      <c r="P262" s="28" t="s">
        <v>159</v>
      </c>
    </row>
    <row r="263" spans="1:16" ht="409.5" x14ac:dyDescent="0.2">
      <c r="A263" s="6">
        <f t="shared" ref="A263:A291" si="17">A262+1</f>
        <v>261</v>
      </c>
      <c r="B263" s="43" t="s">
        <v>219</v>
      </c>
      <c r="C263" s="46" t="s">
        <v>582</v>
      </c>
      <c r="D263" s="43" t="s">
        <v>583</v>
      </c>
      <c r="E263" s="43">
        <v>1</v>
      </c>
      <c r="F263" s="39" t="str">
        <f t="shared" si="13"/>
        <v>TURN-022.1</v>
      </c>
      <c r="G263" s="28" t="s">
        <v>584</v>
      </c>
      <c r="H263" s="24" t="s">
        <v>223</v>
      </c>
      <c r="I263" s="42">
        <v>44264</v>
      </c>
      <c r="J263" s="42">
        <v>44270</v>
      </c>
      <c r="K263" s="42">
        <v>44270</v>
      </c>
      <c r="L263" s="44"/>
      <c r="M263" s="44"/>
      <c r="N263" s="7" t="str">
        <f t="shared" si="16"/>
        <v>System Hardening: Additional detail</v>
      </c>
      <c r="O263" s="28" t="s">
        <v>565</v>
      </c>
      <c r="P263" s="28" t="s">
        <v>159</v>
      </c>
    </row>
    <row r="264" spans="1:16" ht="89.25" x14ac:dyDescent="0.2">
      <c r="A264" s="6">
        <f t="shared" si="17"/>
        <v>262</v>
      </c>
      <c r="B264" s="43" t="s">
        <v>219</v>
      </c>
      <c r="C264" s="46" t="s">
        <v>582</v>
      </c>
      <c r="D264" s="43" t="s">
        <v>583</v>
      </c>
      <c r="E264" s="43">
        <v>2</v>
      </c>
      <c r="F264" s="39" t="str">
        <f t="shared" si="13"/>
        <v>TURN-022.2</v>
      </c>
      <c r="G264" s="28" t="s">
        <v>585</v>
      </c>
      <c r="H264" s="24" t="s">
        <v>223</v>
      </c>
      <c r="I264" s="42">
        <v>44264</v>
      </c>
      <c r="J264" s="42">
        <v>44271</v>
      </c>
      <c r="K264" s="42">
        <v>44270</v>
      </c>
      <c r="L264" s="44"/>
      <c r="M264" s="44"/>
      <c r="N264" s="7" t="str">
        <f t="shared" si="16"/>
        <v>System Hardening: RSE detail</v>
      </c>
      <c r="O264" s="28" t="s">
        <v>565</v>
      </c>
      <c r="P264" s="28" t="s">
        <v>256</v>
      </c>
    </row>
    <row r="265" spans="1:16" ht="395.25" x14ac:dyDescent="0.2">
      <c r="A265" s="6">
        <f t="shared" si="17"/>
        <v>263</v>
      </c>
      <c r="B265" s="43" t="s">
        <v>219</v>
      </c>
      <c r="C265" s="46" t="s">
        <v>582</v>
      </c>
      <c r="D265" s="43" t="s">
        <v>583</v>
      </c>
      <c r="E265" s="43">
        <v>3</v>
      </c>
      <c r="F265" s="39" t="str">
        <f t="shared" si="13"/>
        <v>TURN-022.3</v>
      </c>
      <c r="G265" s="28" t="s">
        <v>586</v>
      </c>
      <c r="H265" s="24" t="s">
        <v>223</v>
      </c>
      <c r="I265" s="42">
        <v>44264</v>
      </c>
      <c r="J265" s="42">
        <v>44271</v>
      </c>
      <c r="K265" s="42">
        <v>44271</v>
      </c>
      <c r="L265" s="44"/>
      <c r="M265" s="44"/>
      <c r="N265" s="7" t="str">
        <f t="shared" si="16"/>
        <v>Vegetation Management: RSE detail</v>
      </c>
      <c r="O265" s="28" t="s">
        <v>117</v>
      </c>
      <c r="P265" s="28" t="s">
        <v>256</v>
      </c>
    </row>
    <row r="266" spans="1:16" ht="216.75" x14ac:dyDescent="0.2">
      <c r="A266" s="6">
        <f t="shared" si="17"/>
        <v>264</v>
      </c>
      <c r="B266" s="43" t="s">
        <v>219</v>
      </c>
      <c r="C266" s="46" t="s">
        <v>582</v>
      </c>
      <c r="D266" s="43" t="s">
        <v>583</v>
      </c>
      <c r="E266" s="43">
        <v>4</v>
      </c>
      <c r="F266" s="39" t="str">
        <f t="shared" si="13"/>
        <v>TURN-022.4</v>
      </c>
      <c r="G266" s="28" t="s">
        <v>587</v>
      </c>
      <c r="H266" s="24" t="s">
        <v>223</v>
      </c>
      <c r="I266" s="42">
        <v>44264</v>
      </c>
      <c r="J266" s="42">
        <v>44270</v>
      </c>
      <c r="K266" s="42">
        <v>44270</v>
      </c>
      <c r="L266" s="44"/>
      <c r="M266" s="44"/>
      <c r="N266" s="7" t="str">
        <f t="shared" si="16"/>
        <v>Vegetation Management: Work in conjunction with System Hardening</v>
      </c>
      <c r="O266" s="28" t="s">
        <v>117</v>
      </c>
      <c r="P266" s="28" t="s">
        <v>588</v>
      </c>
    </row>
    <row r="267" spans="1:16" ht="63.75" x14ac:dyDescent="0.2">
      <c r="A267" s="6">
        <f t="shared" si="17"/>
        <v>265</v>
      </c>
      <c r="B267" s="43" t="s">
        <v>219</v>
      </c>
      <c r="C267" s="46" t="s">
        <v>582</v>
      </c>
      <c r="D267" s="43" t="s">
        <v>583</v>
      </c>
      <c r="E267" s="43">
        <v>5</v>
      </c>
      <c r="F267" s="39" t="str">
        <f t="shared" si="13"/>
        <v>TURN-022.5</v>
      </c>
      <c r="G267" s="28" t="s">
        <v>589</v>
      </c>
      <c r="H267" s="24" t="s">
        <v>223</v>
      </c>
      <c r="I267" s="42">
        <v>44264</v>
      </c>
      <c r="J267" s="42">
        <v>44270</v>
      </c>
      <c r="K267" s="42">
        <v>44270</v>
      </c>
      <c r="L267" s="44"/>
      <c r="M267" s="44"/>
      <c r="N267" s="7" t="str">
        <f t="shared" si="16"/>
        <v>Vegetation Management: RSE detail</v>
      </c>
      <c r="O267" s="28" t="s">
        <v>117</v>
      </c>
      <c r="P267" s="28" t="s">
        <v>256</v>
      </c>
    </row>
    <row r="268" spans="1:16" ht="86.25" customHeight="1" x14ac:dyDescent="0.2">
      <c r="A268" s="6">
        <f t="shared" si="17"/>
        <v>266</v>
      </c>
      <c r="B268" s="43" t="s">
        <v>16</v>
      </c>
      <c r="C268" s="46" t="s">
        <v>590</v>
      </c>
      <c r="D268" s="43" t="s">
        <v>591</v>
      </c>
      <c r="E268" s="43">
        <v>1</v>
      </c>
      <c r="F268" s="39" t="str">
        <f t="shared" si="13"/>
        <v>CalPA-052.1</v>
      </c>
      <c r="G268" s="28" t="s">
        <v>592</v>
      </c>
      <c r="H268" s="24" t="s">
        <v>593</v>
      </c>
      <c r="I268" s="42">
        <v>44265</v>
      </c>
      <c r="J268" s="42">
        <v>44267</v>
      </c>
      <c r="K268" s="42">
        <v>44267</v>
      </c>
      <c r="L268" s="44"/>
      <c r="M268" s="44"/>
      <c r="N268" s="7" t="str">
        <f t="shared" si="16"/>
        <v>Public documentation: Additional detail</v>
      </c>
      <c r="O268" s="28" t="s">
        <v>570</v>
      </c>
      <c r="P268" s="28" t="s">
        <v>159</v>
      </c>
    </row>
    <row r="269" spans="1:16" ht="114.75" x14ac:dyDescent="0.2">
      <c r="A269" s="6">
        <f t="shared" si="17"/>
        <v>267</v>
      </c>
      <c r="B269" s="43" t="s">
        <v>219</v>
      </c>
      <c r="C269" s="46" t="s">
        <v>594</v>
      </c>
      <c r="D269" s="43" t="s">
        <v>595</v>
      </c>
      <c r="E269" s="43">
        <v>1</v>
      </c>
      <c r="F269" s="39" t="str">
        <f t="shared" si="13"/>
        <v>TURN-023.1</v>
      </c>
      <c r="G269" s="28" t="s">
        <v>596</v>
      </c>
      <c r="H269" s="24" t="s">
        <v>223</v>
      </c>
      <c r="I269" s="42">
        <v>44265</v>
      </c>
      <c r="J269" s="42">
        <v>44270</v>
      </c>
      <c r="K269" s="42">
        <v>44270</v>
      </c>
      <c r="L269" s="44"/>
      <c r="M269" s="44"/>
      <c r="N269" s="7" t="str">
        <f t="shared" si="16"/>
        <v>System hardening: RSE detail</v>
      </c>
      <c r="O269" s="28" t="s">
        <v>234</v>
      </c>
      <c r="P269" s="28" t="s">
        <v>256</v>
      </c>
    </row>
    <row r="270" spans="1:16" ht="114.75" x14ac:dyDescent="0.2">
      <c r="A270" s="6">
        <f t="shared" si="17"/>
        <v>268</v>
      </c>
      <c r="B270" s="43" t="s">
        <v>219</v>
      </c>
      <c r="C270" s="46" t="s">
        <v>597</v>
      </c>
      <c r="D270" s="43" t="s">
        <v>598</v>
      </c>
      <c r="E270" s="43">
        <v>1</v>
      </c>
      <c r="F270" s="39" t="str">
        <f t="shared" si="13"/>
        <v>TURN-024.1</v>
      </c>
      <c r="G270" s="28" t="s">
        <v>599</v>
      </c>
      <c r="H270" s="24" t="s">
        <v>223</v>
      </c>
      <c r="I270" s="42">
        <v>44265</v>
      </c>
      <c r="J270" s="42">
        <v>44270</v>
      </c>
      <c r="K270" s="42">
        <v>44270</v>
      </c>
      <c r="L270" s="44"/>
      <c r="M270" s="44"/>
      <c r="N270" s="7" t="str">
        <f t="shared" si="16"/>
        <v>Pole replacement: Additional detail</v>
      </c>
      <c r="O270" s="28" t="s">
        <v>479</v>
      </c>
      <c r="P270" s="28" t="s">
        <v>159</v>
      </c>
    </row>
    <row r="271" spans="1:16" ht="255" x14ac:dyDescent="0.2">
      <c r="A271" s="6">
        <f t="shared" si="17"/>
        <v>269</v>
      </c>
      <c r="B271" s="43" t="s">
        <v>16</v>
      </c>
      <c r="C271" s="46" t="s">
        <v>600</v>
      </c>
      <c r="D271" s="43" t="s">
        <v>601</v>
      </c>
      <c r="E271" s="43">
        <v>1</v>
      </c>
      <c r="F271" s="39" t="str">
        <f t="shared" si="13"/>
        <v>CalPA-053.1</v>
      </c>
      <c r="G271" s="28" t="s">
        <v>602</v>
      </c>
      <c r="H271" s="24" t="s">
        <v>252</v>
      </c>
      <c r="I271" s="42">
        <v>44265</v>
      </c>
      <c r="J271" s="42">
        <v>44270</v>
      </c>
      <c r="K271" s="42">
        <v>44270</v>
      </c>
      <c r="L271" s="44"/>
      <c r="M271" s="44"/>
      <c r="N271" s="7" t="str">
        <f t="shared" si="16"/>
        <v>Distribution Risk Model: MAVF detail</v>
      </c>
      <c r="O271" s="28" t="s">
        <v>603</v>
      </c>
      <c r="P271" s="28" t="s">
        <v>604</v>
      </c>
    </row>
    <row r="272" spans="1:16" ht="382.5" x14ac:dyDescent="0.2">
      <c r="A272" s="6">
        <f t="shared" si="17"/>
        <v>270</v>
      </c>
      <c r="B272" s="43" t="s">
        <v>16</v>
      </c>
      <c r="C272" s="46" t="s">
        <v>600</v>
      </c>
      <c r="D272" s="43" t="s">
        <v>601</v>
      </c>
      <c r="E272" s="43">
        <v>2</v>
      </c>
      <c r="F272" s="39" t="str">
        <f t="shared" si="13"/>
        <v>CalPA-053.2</v>
      </c>
      <c r="G272" s="28" t="s">
        <v>605</v>
      </c>
      <c r="H272" s="24" t="s">
        <v>252</v>
      </c>
      <c r="I272" s="42">
        <v>44265</v>
      </c>
      <c r="J272" s="42">
        <v>44270</v>
      </c>
      <c r="K272" s="42">
        <v>44270</v>
      </c>
      <c r="L272" s="44"/>
      <c r="M272" s="44"/>
      <c r="N272" s="7" t="str">
        <f t="shared" ref="N272:N291" si="18">O272&amp;": "&amp;P272</f>
        <v>Distribution Risk Model: Additional detail</v>
      </c>
      <c r="O272" s="28" t="s">
        <v>603</v>
      </c>
      <c r="P272" s="28" t="s">
        <v>159</v>
      </c>
    </row>
    <row r="273" spans="1:16" ht="344.25" x14ac:dyDescent="0.2">
      <c r="A273" s="6">
        <f t="shared" si="17"/>
        <v>271</v>
      </c>
      <c r="B273" s="43" t="s">
        <v>16</v>
      </c>
      <c r="C273" s="46" t="s">
        <v>600</v>
      </c>
      <c r="D273" s="43" t="s">
        <v>601</v>
      </c>
      <c r="E273" s="43">
        <v>3</v>
      </c>
      <c r="F273" s="39" t="str">
        <f t="shared" si="13"/>
        <v>CalPA-053.3</v>
      </c>
      <c r="G273" s="28" t="s">
        <v>606</v>
      </c>
      <c r="H273" s="24" t="s">
        <v>252</v>
      </c>
      <c r="I273" s="42">
        <v>44265</v>
      </c>
      <c r="J273" s="42">
        <v>44270</v>
      </c>
      <c r="K273" s="42">
        <v>44270</v>
      </c>
      <c r="L273" s="44"/>
      <c r="M273" s="44"/>
      <c r="N273" s="7" t="str">
        <f t="shared" si="18"/>
        <v>Distribution Risk Model: Additional detail</v>
      </c>
      <c r="O273" s="28" t="s">
        <v>603</v>
      </c>
      <c r="P273" s="28" t="s">
        <v>159</v>
      </c>
    </row>
    <row r="274" spans="1:16" ht="102" x14ac:dyDescent="0.2">
      <c r="A274" s="6">
        <f t="shared" si="17"/>
        <v>272</v>
      </c>
      <c r="B274" s="43" t="s">
        <v>16</v>
      </c>
      <c r="C274" s="46" t="s">
        <v>600</v>
      </c>
      <c r="D274" s="43" t="s">
        <v>601</v>
      </c>
      <c r="E274" s="43">
        <v>4</v>
      </c>
      <c r="F274" s="39" t="str">
        <f t="shared" ref="F274:F289" si="19">D274&amp;"."&amp;E274</f>
        <v>CalPA-053.4</v>
      </c>
      <c r="G274" s="28" t="s">
        <v>607</v>
      </c>
      <c r="H274" s="24" t="s">
        <v>252</v>
      </c>
      <c r="I274" s="42">
        <v>44265</v>
      </c>
      <c r="J274" s="42">
        <v>44270</v>
      </c>
      <c r="K274" s="42">
        <v>44270</v>
      </c>
      <c r="L274" s="44"/>
      <c r="M274" s="44"/>
      <c r="N274" s="7" t="str">
        <f t="shared" si="18"/>
        <v>System hardening: Additional detail</v>
      </c>
      <c r="O274" s="28" t="s">
        <v>234</v>
      </c>
      <c r="P274" s="28" t="s">
        <v>159</v>
      </c>
    </row>
    <row r="275" spans="1:16" ht="51" x14ac:dyDescent="0.2">
      <c r="A275" s="6">
        <f t="shared" si="17"/>
        <v>273</v>
      </c>
      <c r="B275" s="43" t="s">
        <v>219</v>
      </c>
      <c r="C275" s="47" t="s">
        <v>608</v>
      </c>
      <c r="D275" s="43" t="s">
        <v>609</v>
      </c>
      <c r="E275" s="43">
        <v>1</v>
      </c>
      <c r="F275" s="39" t="str">
        <f t="shared" si="19"/>
        <v>TURN-025.1</v>
      </c>
      <c r="G275" s="28" t="s">
        <v>610</v>
      </c>
      <c r="H275" s="24" t="s">
        <v>223</v>
      </c>
      <c r="I275" s="42">
        <v>44266</v>
      </c>
      <c r="J275" s="42">
        <v>44271</v>
      </c>
      <c r="K275" s="42">
        <v>44271</v>
      </c>
      <c r="L275" s="44"/>
      <c r="M275" s="44"/>
      <c r="N275" s="7" t="str">
        <f t="shared" si="18"/>
        <v>System hardening: Unit cost detail</v>
      </c>
      <c r="O275" s="28" t="s">
        <v>234</v>
      </c>
      <c r="P275" s="28" t="s">
        <v>611</v>
      </c>
    </row>
    <row r="276" spans="1:16" ht="38.25" x14ac:dyDescent="0.2">
      <c r="A276" s="6">
        <f t="shared" si="17"/>
        <v>274</v>
      </c>
      <c r="B276" s="43" t="s">
        <v>219</v>
      </c>
      <c r="C276" s="47" t="s">
        <v>608</v>
      </c>
      <c r="D276" s="43" t="s">
        <v>609</v>
      </c>
      <c r="E276" s="43">
        <v>2</v>
      </c>
      <c r="F276" s="39" t="str">
        <f t="shared" si="19"/>
        <v>TURN-025.2</v>
      </c>
      <c r="G276" s="28" t="s">
        <v>612</v>
      </c>
      <c r="H276" s="24" t="s">
        <v>223</v>
      </c>
      <c r="I276" s="42">
        <v>44266</v>
      </c>
      <c r="J276" s="42">
        <v>44271</v>
      </c>
      <c r="K276" s="42">
        <v>44271</v>
      </c>
      <c r="L276" s="44"/>
      <c r="M276" s="44"/>
      <c r="N276" s="7" t="str">
        <f t="shared" si="18"/>
        <v>System hardening: Work detail</v>
      </c>
      <c r="O276" s="28" t="s">
        <v>234</v>
      </c>
      <c r="P276" s="28" t="s">
        <v>613</v>
      </c>
    </row>
    <row r="277" spans="1:16" ht="127.5" x14ac:dyDescent="0.2">
      <c r="A277" s="6">
        <f t="shared" si="17"/>
        <v>275</v>
      </c>
      <c r="B277" s="43" t="s">
        <v>219</v>
      </c>
      <c r="C277" s="47" t="s">
        <v>608</v>
      </c>
      <c r="D277" s="43" t="s">
        <v>609</v>
      </c>
      <c r="E277" s="43">
        <v>3</v>
      </c>
      <c r="F277" s="39" t="str">
        <f t="shared" si="19"/>
        <v>TURN-025.3</v>
      </c>
      <c r="G277" s="28" t="s">
        <v>614</v>
      </c>
      <c r="H277" s="24" t="s">
        <v>223</v>
      </c>
      <c r="I277" s="42">
        <v>44266</v>
      </c>
      <c r="J277" s="42">
        <v>44271</v>
      </c>
      <c r="K277" s="42">
        <v>44271</v>
      </c>
      <c r="L277" s="44"/>
      <c r="M277" s="44"/>
      <c r="N277" s="7" t="str">
        <f t="shared" si="18"/>
        <v>System hardening: System detail</v>
      </c>
      <c r="O277" s="28" t="s">
        <v>234</v>
      </c>
      <c r="P277" s="28" t="s">
        <v>615</v>
      </c>
    </row>
    <row r="278" spans="1:16" ht="38.25" x14ac:dyDescent="0.2">
      <c r="A278" s="6">
        <f t="shared" si="17"/>
        <v>276</v>
      </c>
      <c r="B278" s="43" t="s">
        <v>219</v>
      </c>
      <c r="C278" s="47" t="s">
        <v>608</v>
      </c>
      <c r="D278" s="43" t="s">
        <v>609</v>
      </c>
      <c r="E278" s="43">
        <v>4</v>
      </c>
      <c r="F278" s="39" t="str">
        <f t="shared" si="19"/>
        <v>TURN-025.4</v>
      </c>
      <c r="G278" s="28" t="s">
        <v>616</v>
      </c>
      <c r="H278" s="24" t="s">
        <v>223</v>
      </c>
      <c r="I278" s="42">
        <v>44266</v>
      </c>
      <c r="J278" s="42">
        <v>44271</v>
      </c>
      <c r="K278" s="42">
        <v>44270</v>
      </c>
      <c r="L278" s="44"/>
      <c r="M278" s="44"/>
      <c r="N278" s="7" t="str">
        <f t="shared" si="18"/>
        <v>Covered conductor: Manufacturer detail</v>
      </c>
      <c r="O278" s="28" t="s">
        <v>237</v>
      </c>
      <c r="P278" s="28" t="s">
        <v>617</v>
      </c>
    </row>
    <row r="279" spans="1:16" ht="51" x14ac:dyDescent="0.2">
      <c r="A279" s="6">
        <f t="shared" si="17"/>
        <v>277</v>
      </c>
      <c r="B279" s="43" t="s">
        <v>219</v>
      </c>
      <c r="C279" s="47" t="s">
        <v>608</v>
      </c>
      <c r="D279" s="43" t="s">
        <v>609</v>
      </c>
      <c r="E279" s="43">
        <v>5</v>
      </c>
      <c r="F279" s="39" t="str">
        <f t="shared" si="19"/>
        <v>TURN-025.5</v>
      </c>
      <c r="G279" s="28" t="s">
        <v>618</v>
      </c>
      <c r="H279" s="24" t="s">
        <v>223</v>
      </c>
      <c r="I279" s="42">
        <v>44266</v>
      </c>
      <c r="J279" s="42">
        <v>44271</v>
      </c>
      <c r="K279" s="42">
        <v>44271</v>
      </c>
      <c r="L279" s="44"/>
      <c r="M279" s="44"/>
      <c r="N279" s="7" t="str">
        <f t="shared" si="18"/>
        <v>Covered conductor: Additional detail</v>
      </c>
      <c r="O279" s="28" t="s">
        <v>237</v>
      </c>
      <c r="P279" s="28" t="s">
        <v>159</v>
      </c>
    </row>
    <row r="280" spans="1:16" ht="267.75" x14ac:dyDescent="0.2">
      <c r="A280" s="6">
        <f t="shared" si="17"/>
        <v>278</v>
      </c>
      <c r="B280" s="43" t="s">
        <v>16</v>
      </c>
      <c r="C280" s="47" t="s">
        <v>619</v>
      </c>
      <c r="D280" s="43" t="s">
        <v>620</v>
      </c>
      <c r="E280" s="43">
        <v>1</v>
      </c>
      <c r="F280" s="39" t="str">
        <f t="shared" si="19"/>
        <v>CalPA-054.1</v>
      </c>
      <c r="G280" s="28" t="s">
        <v>621</v>
      </c>
      <c r="H280" s="24" t="s">
        <v>252</v>
      </c>
      <c r="I280" s="42">
        <v>44266</v>
      </c>
      <c r="J280" s="42">
        <v>44271</v>
      </c>
      <c r="K280" s="42">
        <v>44271</v>
      </c>
      <c r="L280" s="44"/>
      <c r="M280" s="44"/>
      <c r="N280" s="7" t="str">
        <f t="shared" si="18"/>
        <v>Distribution outages: Outage detail</v>
      </c>
      <c r="O280" s="28" t="s">
        <v>622</v>
      </c>
      <c r="P280" s="28" t="s">
        <v>623</v>
      </c>
    </row>
    <row r="281" spans="1:16" ht="242.25" x14ac:dyDescent="0.2">
      <c r="A281" s="6">
        <f t="shared" si="17"/>
        <v>279</v>
      </c>
      <c r="B281" s="43" t="s">
        <v>16</v>
      </c>
      <c r="C281" s="47" t="s">
        <v>619</v>
      </c>
      <c r="D281" s="43" t="s">
        <v>620</v>
      </c>
      <c r="E281" s="43">
        <v>2</v>
      </c>
      <c r="F281" s="39" t="str">
        <f t="shared" si="19"/>
        <v>CalPA-054.2</v>
      </c>
      <c r="G281" s="28" t="s">
        <v>624</v>
      </c>
      <c r="H281" s="24" t="s">
        <v>252</v>
      </c>
      <c r="I281" s="42">
        <v>44266</v>
      </c>
      <c r="J281" s="42">
        <v>44271</v>
      </c>
      <c r="K281" s="42">
        <v>44271</v>
      </c>
      <c r="L281" s="44"/>
      <c r="M281" s="44"/>
      <c r="N281" s="7" t="str">
        <f t="shared" si="18"/>
        <v>Expulsion fuse replacement: Additional detail</v>
      </c>
      <c r="O281" s="28" t="s">
        <v>492</v>
      </c>
      <c r="P281" s="28" t="s">
        <v>159</v>
      </c>
    </row>
    <row r="282" spans="1:16" ht="38.25" x14ac:dyDescent="0.2">
      <c r="A282" s="6">
        <f t="shared" si="17"/>
        <v>280</v>
      </c>
      <c r="B282" s="43" t="s">
        <v>241</v>
      </c>
      <c r="C282" s="46">
        <v>9</v>
      </c>
      <c r="D282" s="43" t="s">
        <v>625</v>
      </c>
      <c r="E282" s="43">
        <v>1</v>
      </c>
      <c r="F282" s="39" t="str">
        <f t="shared" si="19"/>
        <v>WSD-009.1</v>
      </c>
      <c r="G282" s="28" t="s">
        <v>626</v>
      </c>
      <c r="H282" s="28" t="s">
        <v>245</v>
      </c>
      <c r="I282" s="42">
        <v>44267</v>
      </c>
      <c r="J282" s="42">
        <v>44272</v>
      </c>
      <c r="K282" s="42">
        <v>44272</v>
      </c>
      <c r="L282" s="44"/>
      <c r="M282" s="44"/>
      <c r="N282" s="7" t="str">
        <f t="shared" si="18"/>
        <v>PSPS Damage: Additional detail</v>
      </c>
      <c r="O282" s="28" t="s">
        <v>627</v>
      </c>
      <c r="P282" s="28" t="s">
        <v>159</v>
      </c>
    </row>
    <row r="283" spans="1:16" ht="25.5" x14ac:dyDescent="0.2">
      <c r="A283" s="6">
        <f t="shared" si="17"/>
        <v>281</v>
      </c>
      <c r="B283" s="43" t="s">
        <v>241</v>
      </c>
      <c r="C283" s="46">
        <v>9</v>
      </c>
      <c r="D283" s="43" t="s">
        <v>625</v>
      </c>
      <c r="E283" s="43">
        <v>2</v>
      </c>
      <c r="F283" s="39" t="str">
        <f t="shared" si="19"/>
        <v>WSD-009.2</v>
      </c>
      <c r="G283" s="28" t="s">
        <v>628</v>
      </c>
      <c r="H283" s="28" t="s">
        <v>245</v>
      </c>
      <c r="I283" s="42">
        <v>44267</v>
      </c>
      <c r="J283" s="42">
        <v>44272</v>
      </c>
      <c r="K283" s="42">
        <v>44272</v>
      </c>
      <c r="L283" s="44"/>
      <c r="M283" s="44"/>
      <c r="N283" s="7" t="str">
        <f t="shared" si="18"/>
        <v>Inspections: Additional detail</v>
      </c>
      <c r="O283" s="28" t="s">
        <v>68</v>
      </c>
      <c r="P283" s="28" t="s">
        <v>159</v>
      </c>
    </row>
    <row r="284" spans="1:16" ht="38.25" x14ac:dyDescent="0.2">
      <c r="A284" s="6">
        <f t="shared" si="17"/>
        <v>282</v>
      </c>
      <c r="B284" s="43" t="s">
        <v>241</v>
      </c>
      <c r="C284" s="46">
        <v>9</v>
      </c>
      <c r="D284" s="43" t="s">
        <v>625</v>
      </c>
      <c r="E284" s="43">
        <v>3</v>
      </c>
      <c r="F284" s="39" t="str">
        <f t="shared" si="19"/>
        <v>WSD-009.3</v>
      </c>
      <c r="G284" s="28" t="s">
        <v>629</v>
      </c>
      <c r="H284" s="28" t="s">
        <v>245</v>
      </c>
      <c r="I284" s="42">
        <v>44267</v>
      </c>
      <c r="J284" s="42">
        <v>44272</v>
      </c>
      <c r="K284" s="42">
        <v>44272</v>
      </c>
      <c r="L284" s="44"/>
      <c r="M284" s="44"/>
      <c r="N284" s="7" t="str">
        <f t="shared" si="18"/>
        <v>PSPS: Expected impact</v>
      </c>
      <c r="O284" s="28" t="s">
        <v>428</v>
      </c>
      <c r="P284" s="28" t="s">
        <v>630</v>
      </c>
    </row>
    <row r="285" spans="1:16" ht="51" x14ac:dyDescent="0.2">
      <c r="A285" s="6">
        <f t="shared" si="17"/>
        <v>283</v>
      </c>
      <c r="B285" s="43" t="s">
        <v>241</v>
      </c>
      <c r="C285" s="46">
        <v>9</v>
      </c>
      <c r="D285" s="43" t="s">
        <v>625</v>
      </c>
      <c r="E285" s="43">
        <v>4</v>
      </c>
      <c r="F285" s="39" t="str">
        <f t="shared" si="19"/>
        <v>WSD-009.4</v>
      </c>
      <c r="G285" s="28" t="s">
        <v>631</v>
      </c>
      <c r="H285" s="28" t="s">
        <v>245</v>
      </c>
      <c r="I285" s="42">
        <v>44267</v>
      </c>
      <c r="J285" s="42">
        <v>44272</v>
      </c>
      <c r="K285" s="42">
        <v>44272</v>
      </c>
      <c r="L285" s="44"/>
      <c r="M285" s="44"/>
      <c r="N285" s="7" t="str">
        <f t="shared" si="18"/>
        <v>Risk mapping: Future capability</v>
      </c>
      <c r="O285" s="28" t="s">
        <v>632</v>
      </c>
      <c r="P285" s="28" t="s">
        <v>633</v>
      </c>
    </row>
    <row r="286" spans="1:16" ht="25.5" x14ac:dyDescent="0.2">
      <c r="A286" s="6">
        <f t="shared" si="17"/>
        <v>284</v>
      </c>
      <c r="B286" s="43" t="s">
        <v>241</v>
      </c>
      <c r="C286" s="46">
        <v>9</v>
      </c>
      <c r="D286" s="43" t="s">
        <v>625</v>
      </c>
      <c r="E286" s="43">
        <v>5</v>
      </c>
      <c r="F286" s="39" t="str">
        <f t="shared" si="19"/>
        <v>WSD-009.5</v>
      </c>
      <c r="G286" s="28" t="s">
        <v>628</v>
      </c>
      <c r="H286" s="28" t="s">
        <v>245</v>
      </c>
      <c r="I286" s="42">
        <v>44267</v>
      </c>
      <c r="J286" s="42">
        <v>44272</v>
      </c>
      <c r="K286" s="42">
        <v>44272</v>
      </c>
      <c r="L286" s="44"/>
      <c r="M286" s="44"/>
      <c r="N286" s="7" t="str">
        <f t="shared" si="18"/>
        <v>Inspections: Additional detail</v>
      </c>
      <c r="O286" s="28" t="s">
        <v>68</v>
      </c>
      <c r="P286" s="28" t="s">
        <v>159</v>
      </c>
    </row>
    <row r="287" spans="1:16" ht="25.5" x14ac:dyDescent="0.2">
      <c r="A287" s="6">
        <f t="shared" si="17"/>
        <v>285</v>
      </c>
      <c r="B287" s="43" t="s">
        <v>241</v>
      </c>
      <c r="C287" s="46">
        <v>9</v>
      </c>
      <c r="D287" s="43" t="s">
        <v>625</v>
      </c>
      <c r="E287" s="43">
        <v>6</v>
      </c>
      <c r="F287" s="39" t="str">
        <f t="shared" si="19"/>
        <v>WSD-009.6</v>
      </c>
      <c r="G287" s="28" t="s">
        <v>634</v>
      </c>
      <c r="H287" s="28" t="s">
        <v>245</v>
      </c>
      <c r="I287" s="42">
        <v>44267</v>
      </c>
      <c r="J287" s="42">
        <v>44272</v>
      </c>
      <c r="K287" s="42">
        <v>44272</v>
      </c>
      <c r="L287" s="44"/>
      <c r="M287" s="44"/>
      <c r="N287" s="7" t="str">
        <f t="shared" si="18"/>
        <v>Fire rebuild: Standards</v>
      </c>
      <c r="O287" s="28" t="s">
        <v>635</v>
      </c>
      <c r="P287" s="28" t="s">
        <v>636</v>
      </c>
    </row>
    <row r="288" spans="1:16" ht="38.25" x14ac:dyDescent="0.2">
      <c r="A288" s="6">
        <f t="shared" si="17"/>
        <v>286</v>
      </c>
      <c r="B288" s="43" t="s">
        <v>241</v>
      </c>
      <c r="C288" s="46">
        <v>9</v>
      </c>
      <c r="D288" s="43" t="s">
        <v>625</v>
      </c>
      <c r="E288" s="43">
        <v>7</v>
      </c>
      <c r="F288" s="39" t="str">
        <f t="shared" si="19"/>
        <v>WSD-009.7</v>
      </c>
      <c r="G288" s="28" t="s">
        <v>637</v>
      </c>
      <c r="H288" s="28" t="s">
        <v>245</v>
      </c>
      <c r="I288" s="42">
        <v>44267</v>
      </c>
      <c r="J288" s="42">
        <v>44272</v>
      </c>
      <c r="K288" s="42">
        <v>44272</v>
      </c>
      <c r="L288" s="44"/>
      <c r="M288" s="44"/>
      <c r="N288" s="7" t="str">
        <f t="shared" si="18"/>
        <v>System hardening: Project prioritization</v>
      </c>
      <c r="O288" s="28" t="s">
        <v>234</v>
      </c>
      <c r="P288" s="28" t="s">
        <v>638</v>
      </c>
    </row>
    <row r="289" spans="1:16" ht="25.5" x14ac:dyDescent="0.2">
      <c r="A289" s="6">
        <f t="shared" si="17"/>
        <v>287</v>
      </c>
      <c r="B289" s="43" t="s">
        <v>241</v>
      </c>
      <c r="C289" s="46">
        <v>9</v>
      </c>
      <c r="D289" s="43" t="s">
        <v>625</v>
      </c>
      <c r="E289" s="43">
        <v>8</v>
      </c>
      <c r="F289" s="39" t="str">
        <f t="shared" si="19"/>
        <v>WSD-009.8</v>
      </c>
      <c r="G289" s="28" t="s">
        <v>639</v>
      </c>
      <c r="H289" s="28" t="s">
        <v>245</v>
      </c>
      <c r="I289" s="42">
        <v>44267</v>
      </c>
      <c r="J289" s="42">
        <v>44272</v>
      </c>
      <c r="K289" s="42">
        <v>44272</v>
      </c>
      <c r="L289" s="44"/>
      <c r="M289" s="44"/>
      <c r="N289" s="7" t="str">
        <f t="shared" si="18"/>
        <v>Wildfire Risks: Additional detail</v>
      </c>
      <c r="O289" s="28" t="s">
        <v>640</v>
      </c>
      <c r="P289" s="28" t="s">
        <v>159</v>
      </c>
    </row>
    <row r="290" spans="1:16" ht="25.5" x14ac:dyDescent="0.2">
      <c r="A290" s="6">
        <f t="shared" si="17"/>
        <v>288</v>
      </c>
      <c r="B290" s="43" t="s">
        <v>241</v>
      </c>
      <c r="C290" s="46">
        <v>9</v>
      </c>
      <c r="D290" s="43" t="s">
        <v>625</v>
      </c>
      <c r="E290" s="43">
        <v>9</v>
      </c>
      <c r="F290" s="10" t="str">
        <f>D290&amp;"."&amp;E290</f>
        <v>WSD-009.9</v>
      </c>
      <c r="G290" s="28" t="s">
        <v>641</v>
      </c>
      <c r="H290" s="28" t="s">
        <v>245</v>
      </c>
      <c r="I290" s="42">
        <v>44267</v>
      </c>
      <c r="J290" s="42">
        <v>44272</v>
      </c>
      <c r="K290" s="42">
        <v>44272</v>
      </c>
      <c r="L290" s="44"/>
      <c r="M290" s="44"/>
      <c r="N290" s="7" t="str">
        <f t="shared" si="18"/>
        <v>Risk Model: Climate Change</v>
      </c>
      <c r="O290" s="28" t="s">
        <v>642</v>
      </c>
      <c r="P290" s="28" t="s">
        <v>643</v>
      </c>
    </row>
    <row r="291" spans="1:16" ht="63.75" x14ac:dyDescent="0.2">
      <c r="A291" s="6">
        <f t="shared" si="17"/>
        <v>289</v>
      </c>
      <c r="B291" s="43" t="s">
        <v>241</v>
      </c>
      <c r="C291" s="46">
        <v>10</v>
      </c>
      <c r="D291" s="43" t="s">
        <v>644</v>
      </c>
      <c r="E291" s="43">
        <v>1</v>
      </c>
      <c r="F291" s="10" t="str">
        <f t="shared" ref="F291:F321" si="20">D291&amp;"."&amp;E291</f>
        <v>WSD-010.1</v>
      </c>
      <c r="G291" s="28" t="s">
        <v>645</v>
      </c>
      <c r="H291" s="28" t="s">
        <v>245</v>
      </c>
      <c r="I291" s="42">
        <v>44270</v>
      </c>
      <c r="J291" s="42">
        <v>44273</v>
      </c>
      <c r="K291" s="42">
        <v>44273</v>
      </c>
      <c r="L291" s="44"/>
      <c r="M291" s="44"/>
      <c r="N291" s="28" t="str">
        <f t="shared" si="18"/>
        <v>Outage Data: Additional detail</v>
      </c>
      <c r="O291" s="28" t="s">
        <v>646</v>
      </c>
      <c r="P291" s="28" t="s">
        <v>159</v>
      </c>
    </row>
    <row r="292" spans="1:16" ht="191.25" x14ac:dyDescent="0.2">
      <c r="A292" s="6">
        <f t="shared" ref="A292:A321" si="21">A291+1</f>
        <v>290</v>
      </c>
      <c r="B292" s="43" t="s">
        <v>241</v>
      </c>
      <c r="C292" s="46">
        <v>10</v>
      </c>
      <c r="D292" s="43" t="s">
        <v>644</v>
      </c>
      <c r="E292" s="43">
        <v>2</v>
      </c>
      <c r="F292" s="10" t="str">
        <f t="shared" si="20"/>
        <v>WSD-010.2</v>
      </c>
      <c r="G292" s="28" t="s">
        <v>647</v>
      </c>
      <c r="H292" s="28" t="s">
        <v>245</v>
      </c>
      <c r="I292" s="42">
        <v>44270</v>
      </c>
      <c r="J292" s="42">
        <v>44273</v>
      </c>
      <c r="K292" s="42">
        <v>44273</v>
      </c>
      <c r="L292" s="44"/>
      <c r="M292" s="44"/>
      <c r="N292" s="28" t="str">
        <f t="shared" ref="N292:N321" si="22">O292&amp;": "&amp;P292</f>
        <v>Outage Data: Additional detail</v>
      </c>
      <c r="O292" s="28" t="s">
        <v>646</v>
      </c>
      <c r="P292" s="28" t="s">
        <v>159</v>
      </c>
    </row>
    <row r="293" spans="1:16" ht="306" x14ac:dyDescent="0.2">
      <c r="A293" s="6">
        <f t="shared" si="21"/>
        <v>291</v>
      </c>
      <c r="B293" s="43" t="s">
        <v>241</v>
      </c>
      <c r="C293" s="46">
        <v>10</v>
      </c>
      <c r="D293" s="43" t="s">
        <v>644</v>
      </c>
      <c r="E293" s="43">
        <v>3</v>
      </c>
      <c r="F293" s="10" t="str">
        <f t="shared" si="20"/>
        <v>WSD-010.3</v>
      </c>
      <c r="G293" s="28" t="s">
        <v>648</v>
      </c>
      <c r="H293" s="28" t="s">
        <v>245</v>
      </c>
      <c r="I293" s="42">
        <v>44270</v>
      </c>
      <c r="J293" s="42">
        <v>44273</v>
      </c>
      <c r="K293" s="42">
        <v>44273</v>
      </c>
      <c r="L293" s="44"/>
      <c r="M293" s="44"/>
      <c r="N293" s="28" t="str">
        <f t="shared" si="22"/>
        <v>Ignitions: Additional detail</v>
      </c>
      <c r="O293" s="28" t="s">
        <v>101</v>
      </c>
      <c r="P293" s="28" t="s">
        <v>159</v>
      </c>
    </row>
    <row r="294" spans="1:16" ht="38.25" x14ac:dyDescent="0.2">
      <c r="A294" s="6">
        <f t="shared" si="21"/>
        <v>292</v>
      </c>
      <c r="B294" s="43" t="s">
        <v>241</v>
      </c>
      <c r="C294" s="46">
        <v>10</v>
      </c>
      <c r="D294" s="43" t="s">
        <v>644</v>
      </c>
      <c r="E294" s="43">
        <v>4</v>
      </c>
      <c r="F294" s="10" t="str">
        <f t="shared" si="20"/>
        <v>WSD-010.4</v>
      </c>
      <c r="G294" s="28" t="s">
        <v>649</v>
      </c>
      <c r="H294" s="28" t="s">
        <v>245</v>
      </c>
      <c r="I294" s="42">
        <v>44270</v>
      </c>
      <c r="J294" s="42">
        <v>44273</v>
      </c>
      <c r="K294" s="42">
        <v>44273</v>
      </c>
      <c r="L294" s="44"/>
      <c r="M294" s="44"/>
      <c r="N294" s="28" t="str">
        <f t="shared" si="22"/>
        <v>Ignitions: Ignition model training</v>
      </c>
      <c r="O294" s="28" t="s">
        <v>101</v>
      </c>
      <c r="P294" s="28" t="s">
        <v>650</v>
      </c>
    </row>
    <row r="295" spans="1:16" ht="153" x14ac:dyDescent="0.2">
      <c r="A295" s="6">
        <f t="shared" si="21"/>
        <v>293</v>
      </c>
      <c r="B295" s="43" t="s">
        <v>241</v>
      </c>
      <c r="C295" s="46">
        <v>10</v>
      </c>
      <c r="D295" s="43" t="s">
        <v>644</v>
      </c>
      <c r="E295" s="43">
        <v>5</v>
      </c>
      <c r="F295" s="10" t="str">
        <f t="shared" si="20"/>
        <v>WSD-010.5</v>
      </c>
      <c r="G295" s="28" t="s">
        <v>651</v>
      </c>
      <c r="H295" s="28" t="s">
        <v>245</v>
      </c>
      <c r="I295" s="42">
        <v>44270</v>
      </c>
      <c r="J295" s="42">
        <v>44273</v>
      </c>
      <c r="K295" s="42">
        <v>44273</v>
      </c>
      <c r="L295" s="44"/>
      <c r="M295" s="44"/>
      <c r="N295" s="28" t="str">
        <f t="shared" si="22"/>
        <v>Ignition Models: Future changes</v>
      </c>
      <c r="O295" s="28" t="s">
        <v>652</v>
      </c>
      <c r="P295" s="28" t="s">
        <v>653</v>
      </c>
    </row>
    <row r="296" spans="1:16" ht="153" customHeight="1" x14ac:dyDescent="0.2">
      <c r="A296" s="6">
        <f t="shared" si="21"/>
        <v>294</v>
      </c>
      <c r="B296" s="43" t="s">
        <v>241</v>
      </c>
      <c r="C296" s="46">
        <v>10</v>
      </c>
      <c r="D296" s="43" t="s">
        <v>644</v>
      </c>
      <c r="E296" s="43">
        <v>6</v>
      </c>
      <c r="F296" s="10" t="str">
        <f t="shared" si="20"/>
        <v>WSD-010.6</v>
      </c>
      <c r="G296" s="28" t="s">
        <v>654</v>
      </c>
      <c r="H296" s="28" t="s">
        <v>245</v>
      </c>
      <c r="I296" s="42">
        <v>44270</v>
      </c>
      <c r="J296" s="42">
        <v>44273</v>
      </c>
      <c r="K296" s="42">
        <v>44273</v>
      </c>
      <c r="L296" s="44"/>
      <c r="M296" s="44"/>
      <c r="N296" s="28" t="str">
        <f t="shared" si="22"/>
        <v>PSPS: Near misses</v>
      </c>
      <c r="O296" s="28" t="s">
        <v>428</v>
      </c>
      <c r="P296" s="28" t="s">
        <v>655</v>
      </c>
    </row>
    <row r="297" spans="1:16" ht="51" x14ac:dyDescent="0.2">
      <c r="A297" s="6">
        <f t="shared" si="21"/>
        <v>295</v>
      </c>
      <c r="B297" s="43" t="s">
        <v>241</v>
      </c>
      <c r="C297" s="46">
        <v>10</v>
      </c>
      <c r="D297" s="43" t="s">
        <v>644</v>
      </c>
      <c r="E297" s="43">
        <v>7</v>
      </c>
      <c r="F297" s="10" t="str">
        <f t="shared" si="20"/>
        <v>WSD-010.7</v>
      </c>
      <c r="G297" s="28" t="s">
        <v>656</v>
      </c>
      <c r="H297" s="28" t="s">
        <v>245</v>
      </c>
      <c r="I297" s="42">
        <v>44270</v>
      </c>
      <c r="J297" s="42">
        <v>44273</v>
      </c>
      <c r="K297" s="42">
        <v>44273</v>
      </c>
      <c r="L297" s="44"/>
      <c r="M297" s="44"/>
      <c r="N297" s="28" t="str">
        <f t="shared" si="22"/>
        <v>Ignitions: Ignition model training</v>
      </c>
      <c r="O297" s="28" t="s">
        <v>101</v>
      </c>
      <c r="P297" s="28" t="s">
        <v>650</v>
      </c>
    </row>
    <row r="298" spans="1:16" ht="204" x14ac:dyDescent="0.2">
      <c r="A298" s="6">
        <f t="shared" si="21"/>
        <v>296</v>
      </c>
      <c r="B298" s="43" t="s">
        <v>241</v>
      </c>
      <c r="C298" s="46">
        <v>10</v>
      </c>
      <c r="D298" s="43" t="s">
        <v>644</v>
      </c>
      <c r="E298" s="43">
        <v>8</v>
      </c>
      <c r="F298" s="10" t="str">
        <f t="shared" si="20"/>
        <v>WSD-010.8</v>
      </c>
      <c r="G298" s="28" t="s">
        <v>657</v>
      </c>
      <c r="H298" s="28" t="s">
        <v>245</v>
      </c>
      <c r="I298" s="42">
        <v>44270</v>
      </c>
      <c r="J298" s="42">
        <v>44273</v>
      </c>
      <c r="K298" s="42">
        <v>44272</v>
      </c>
      <c r="L298" s="44"/>
      <c r="M298" s="44"/>
      <c r="N298" s="28" t="str">
        <f t="shared" si="22"/>
        <v>Wildfire Distribution Risk Model: Additional detail</v>
      </c>
      <c r="O298" s="28" t="s">
        <v>350</v>
      </c>
      <c r="P298" s="28" t="s">
        <v>159</v>
      </c>
    </row>
    <row r="299" spans="1:16" ht="280.5" x14ac:dyDescent="0.2">
      <c r="A299" s="6">
        <f t="shared" si="21"/>
        <v>297</v>
      </c>
      <c r="B299" s="43" t="s">
        <v>241</v>
      </c>
      <c r="C299" s="46">
        <v>10</v>
      </c>
      <c r="D299" s="43" t="s">
        <v>644</v>
      </c>
      <c r="E299" s="43">
        <v>9</v>
      </c>
      <c r="F299" s="10" t="str">
        <f t="shared" si="20"/>
        <v>WSD-010.9</v>
      </c>
      <c r="G299" s="28" t="s">
        <v>658</v>
      </c>
      <c r="H299" s="28" t="s">
        <v>245</v>
      </c>
      <c r="I299" s="42">
        <v>44270</v>
      </c>
      <c r="J299" s="42">
        <v>44273</v>
      </c>
      <c r="K299" s="42">
        <v>44272</v>
      </c>
      <c r="L299" s="44"/>
      <c r="M299" s="44"/>
      <c r="N299" s="28" t="str">
        <f t="shared" si="22"/>
        <v>Risk Prioritization: Circuit Segments</v>
      </c>
      <c r="O299" s="28" t="s">
        <v>659</v>
      </c>
      <c r="P299" s="28" t="s">
        <v>660</v>
      </c>
    </row>
    <row r="300" spans="1:16" ht="395.25" x14ac:dyDescent="0.2">
      <c r="A300" s="6">
        <f t="shared" si="21"/>
        <v>298</v>
      </c>
      <c r="B300" s="43" t="s">
        <v>241</v>
      </c>
      <c r="C300" s="46">
        <v>10</v>
      </c>
      <c r="D300" s="43" t="s">
        <v>644</v>
      </c>
      <c r="E300" s="43">
        <v>10</v>
      </c>
      <c r="F300" s="10" t="str">
        <f t="shared" si="20"/>
        <v>WSD-010.10</v>
      </c>
      <c r="G300" s="28" t="s">
        <v>661</v>
      </c>
      <c r="H300" s="28" t="s">
        <v>245</v>
      </c>
      <c r="I300" s="42">
        <v>44270</v>
      </c>
      <c r="J300" s="42">
        <v>44273</v>
      </c>
      <c r="K300" s="42">
        <v>44277</v>
      </c>
      <c r="L300" s="44"/>
      <c r="M300" s="44"/>
      <c r="N300" s="28" t="str">
        <f t="shared" si="22"/>
        <v>PSPS: Additional detail</v>
      </c>
      <c r="O300" s="28" t="s">
        <v>428</v>
      </c>
      <c r="P300" s="28" t="s">
        <v>159</v>
      </c>
    </row>
    <row r="301" spans="1:16" ht="204.75" customHeight="1" x14ac:dyDescent="0.2">
      <c r="A301" s="6">
        <f t="shared" si="21"/>
        <v>299</v>
      </c>
      <c r="B301" s="43" t="s">
        <v>241</v>
      </c>
      <c r="C301" s="46">
        <v>10</v>
      </c>
      <c r="D301" s="43" t="s">
        <v>644</v>
      </c>
      <c r="E301" s="43">
        <v>11</v>
      </c>
      <c r="F301" s="10" t="str">
        <f t="shared" si="20"/>
        <v>WSD-010.11</v>
      </c>
      <c r="G301" s="28" t="s">
        <v>662</v>
      </c>
      <c r="H301" s="28" t="s">
        <v>245</v>
      </c>
      <c r="I301" s="42">
        <v>44270</v>
      </c>
      <c r="J301" s="42">
        <v>44273</v>
      </c>
      <c r="K301" s="42">
        <v>44273</v>
      </c>
      <c r="L301" s="44"/>
      <c r="M301" s="44"/>
      <c r="N301" s="28" t="str">
        <f t="shared" si="22"/>
        <v>RSE Calculations: System hardening</v>
      </c>
      <c r="O301" s="28" t="s">
        <v>262</v>
      </c>
      <c r="P301" s="28" t="s">
        <v>234</v>
      </c>
    </row>
    <row r="302" spans="1:16" ht="127.5" x14ac:dyDescent="0.2">
      <c r="A302" s="6">
        <f t="shared" si="21"/>
        <v>300</v>
      </c>
      <c r="B302" s="43" t="s">
        <v>241</v>
      </c>
      <c r="C302" s="46">
        <v>10</v>
      </c>
      <c r="D302" s="43" t="s">
        <v>644</v>
      </c>
      <c r="E302" s="43">
        <v>12</v>
      </c>
      <c r="F302" s="10" t="str">
        <f t="shared" si="20"/>
        <v>WSD-010.12</v>
      </c>
      <c r="G302" s="28" t="s">
        <v>663</v>
      </c>
      <c r="H302" s="28" t="s">
        <v>245</v>
      </c>
      <c r="I302" s="42">
        <v>44270</v>
      </c>
      <c r="J302" s="42">
        <v>44273</v>
      </c>
      <c r="K302" s="42">
        <v>44273</v>
      </c>
      <c r="L302" s="44"/>
      <c r="M302" s="44"/>
      <c r="N302" s="28" t="str">
        <f t="shared" si="22"/>
        <v>Covered conductor maintenance: Additional detail</v>
      </c>
      <c r="O302" s="28" t="s">
        <v>664</v>
      </c>
      <c r="P302" s="28" t="s">
        <v>159</v>
      </c>
    </row>
    <row r="303" spans="1:16" ht="102" x14ac:dyDescent="0.2">
      <c r="A303" s="6">
        <f t="shared" si="21"/>
        <v>301</v>
      </c>
      <c r="B303" s="43" t="s">
        <v>241</v>
      </c>
      <c r="C303" s="46">
        <v>10</v>
      </c>
      <c r="D303" s="43" t="s">
        <v>644</v>
      </c>
      <c r="E303" s="43">
        <v>13</v>
      </c>
      <c r="F303" s="10" t="str">
        <f t="shared" si="20"/>
        <v>WSD-010.13</v>
      </c>
      <c r="G303" s="28" t="s">
        <v>665</v>
      </c>
      <c r="H303" s="28" t="s">
        <v>245</v>
      </c>
      <c r="I303" s="42">
        <v>44270</v>
      </c>
      <c r="J303" s="42">
        <v>44273</v>
      </c>
      <c r="K303" s="42">
        <v>44273</v>
      </c>
      <c r="L303" s="44"/>
      <c r="M303" s="44"/>
      <c r="N303" s="28" t="str">
        <f t="shared" si="22"/>
        <v>System Hardening / EVM: Work overlap</v>
      </c>
      <c r="O303" s="28" t="s">
        <v>666</v>
      </c>
      <c r="P303" s="28" t="s">
        <v>667</v>
      </c>
    </row>
    <row r="304" spans="1:16" ht="63.75" x14ac:dyDescent="0.2">
      <c r="A304" s="6">
        <f t="shared" si="21"/>
        <v>302</v>
      </c>
      <c r="B304" s="43" t="s">
        <v>241</v>
      </c>
      <c r="C304" s="46">
        <v>10</v>
      </c>
      <c r="D304" s="43" t="s">
        <v>644</v>
      </c>
      <c r="E304" s="43">
        <v>14</v>
      </c>
      <c r="F304" s="10" t="str">
        <f t="shared" si="20"/>
        <v>WSD-010.14</v>
      </c>
      <c r="G304" s="28" t="s">
        <v>668</v>
      </c>
      <c r="H304" s="28" t="s">
        <v>245</v>
      </c>
      <c r="I304" s="42">
        <v>44270</v>
      </c>
      <c r="J304" s="42">
        <v>44273</v>
      </c>
      <c r="K304" s="42">
        <v>44273</v>
      </c>
      <c r="L304" s="44"/>
      <c r="M304" s="44"/>
      <c r="N304" s="28" t="str">
        <f t="shared" si="22"/>
        <v>Ignitions: Tracking efforts</v>
      </c>
      <c r="O304" s="28" t="s">
        <v>101</v>
      </c>
      <c r="P304" s="28" t="s">
        <v>669</v>
      </c>
    </row>
    <row r="305" spans="1:16" ht="108.75" customHeight="1" x14ac:dyDescent="0.2">
      <c r="A305" s="6">
        <f t="shared" si="21"/>
        <v>303</v>
      </c>
      <c r="B305" s="43" t="s">
        <v>241</v>
      </c>
      <c r="C305" s="46">
        <v>10</v>
      </c>
      <c r="D305" s="43" t="s">
        <v>644</v>
      </c>
      <c r="E305" s="43">
        <v>15</v>
      </c>
      <c r="F305" s="10" t="str">
        <f t="shared" si="20"/>
        <v>WSD-010.15</v>
      </c>
      <c r="G305" s="28" t="s">
        <v>670</v>
      </c>
      <c r="H305" s="28" t="s">
        <v>245</v>
      </c>
      <c r="I305" s="42">
        <v>44270</v>
      </c>
      <c r="J305" s="42">
        <v>44273</v>
      </c>
      <c r="K305" s="42">
        <v>44272</v>
      </c>
      <c r="L305" s="44"/>
      <c r="M305" s="44"/>
      <c r="N305" s="28" t="str">
        <f t="shared" si="22"/>
        <v>System hardening: Project prioritization</v>
      </c>
      <c r="O305" s="28" t="s">
        <v>234</v>
      </c>
      <c r="P305" s="28" t="s">
        <v>638</v>
      </c>
    </row>
    <row r="306" spans="1:16" ht="242.25" x14ac:dyDescent="0.2">
      <c r="A306" s="6">
        <f t="shared" si="21"/>
        <v>304</v>
      </c>
      <c r="B306" s="43" t="s">
        <v>241</v>
      </c>
      <c r="C306" s="46">
        <v>10</v>
      </c>
      <c r="D306" s="43" t="s">
        <v>644</v>
      </c>
      <c r="E306" s="43">
        <v>16</v>
      </c>
      <c r="F306" s="10" t="str">
        <f t="shared" si="20"/>
        <v>WSD-010.16</v>
      </c>
      <c r="G306" s="28" t="s">
        <v>671</v>
      </c>
      <c r="H306" s="28" t="s">
        <v>245</v>
      </c>
      <c r="I306" s="42">
        <v>44270</v>
      </c>
      <c r="J306" s="42">
        <v>44273</v>
      </c>
      <c r="K306" s="42">
        <v>44273</v>
      </c>
      <c r="L306" s="44"/>
      <c r="M306" s="44"/>
      <c r="N306" s="28" t="str">
        <f t="shared" si="22"/>
        <v>Vegetation Ignition and Equipment Ignition Models: Additional detail</v>
      </c>
      <c r="O306" s="28" t="s">
        <v>672</v>
      </c>
      <c r="P306" s="28" t="s">
        <v>159</v>
      </c>
    </row>
    <row r="307" spans="1:16" ht="140.25" x14ac:dyDescent="0.2">
      <c r="A307" s="6">
        <f t="shared" si="21"/>
        <v>305</v>
      </c>
      <c r="B307" s="43" t="s">
        <v>241</v>
      </c>
      <c r="C307" s="46">
        <v>10</v>
      </c>
      <c r="D307" s="43" t="s">
        <v>644</v>
      </c>
      <c r="E307" s="43">
        <v>17</v>
      </c>
      <c r="F307" s="10" t="str">
        <f t="shared" si="20"/>
        <v>WSD-010.17</v>
      </c>
      <c r="G307" s="28" t="s">
        <v>673</v>
      </c>
      <c r="H307" s="28" t="s">
        <v>245</v>
      </c>
      <c r="I307" s="42">
        <v>44270</v>
      </c>
      <c r="J307" s="42">
        <v>44273</v>
      </c>
      <c r="K307" s="42">
        <v>44273</v>
      </c>
      <c r="L307" s="44"/>
      <c r="M307" s="44"/>
      <c r="N307" s="28" t="str">
        <f t="shared" si="22"/>
        <v>Outage-to-ignition models: Additional detail</v>
      </c>
      <c r="O307" s="28" t="s">
        <v>674</v>
      </c>
      <c r="P307" s="28" t="s">
        <v>159</v>
      </c>
    </row>
    <row r="308" spans="1:16" ht="102" x14ac:dyDescent="0.2">
      <c r="A308" s="6">
        <f t="shared" si="21"/>
        <v>306</v>
      </c>
      <c r="B308" s="43" t="s">
        <v>241</v>
      </c>
      <c r="C308" s="46">
        <v>10</v>
      </c>
      <c r="D308" s="43" t="s">
        <v>644</v>
      </c>
      <c r="E308" s="43">
        <v>18</v>
      </c>
      <c r="F308" s="10" t="str">
        <f t="shared" si="20"/>
        <v>WSD-010.18</v>
      </c>
      <c r="G308" s="28" t="s">
        <v>675</v>
      </c>
      <c r="H308" s="28" t="s">
        <v>245</v>
      </c>
      <c r="I308" s="42">
        <v>44270</v>
      </c>
      <c r="J308" s="42">
        <v>44273</v>
      </c>
      <c r="K308" s="42">
        <v>44273</v>
      </c>
      <c r="L308" s="44"/>
      <c r="M308" s="44"/>
      <c r="N308" s="28" t="str">
        <f t="shared" si="22"/>
        <v>Vegetation management: Labor costs (SB 247)</v>
      </c>
      <c r="O308" s="28" t="s">
        <v>676</v>
      </c>
      <c r="P308" s="28" t="s">
        <v>677</v>
      </c>
    </row>
    <row r="309" spans="1:16" ht="280.5" x14ac:dyDescent="0.2">
      <c r="A309" s="6">
        <f t="shared" si="21"/>
        <v>307</v>
      </c>
      <c r="B309" s="43" t="s">
        <v>241</v>
      </c>
      <c r="C309" s="46">
        <v>10</v>
      </c>
      <c r="D309" s="43" t="s">
        <v>644</v>
      </c>
      <c r="E309" s="43">
        <v>19</v>
      </c>
      <c r="F309" s="10" t="str">
        <f t="shared" si="20"/>
        <v>WSD-010.19</v>
      </c>
      <c r="G309" s="28" t="s">
        <v>678</v>
      </c>
      <c r="H309" s="28" t="s">
        <v>245</v>
      </c>
      <c r="I309" s="42">
        <v>44270</v>
      </c>
      <c r="J309" s="42">
        <v>44273</v>
      </c>
      <c r="K309" s="42">
        <v>44273</v>
      </c>
      <c r="L309" s="44"/>
      <c r="M309" s="44"/>
      <c r="N309" s="28" t="str">
        <f t="shared" si="22"/>
        <v>Vegetation Management &amp; Inspections: Spend</v>
      </c>
      <c r="O309" s="28" t="s">
        <v>679</v>
      </c>
      <c r="P309" s="28" t="s">
        <v>680</v>
      </c>
    </row>
    <row r="310" spans="1:16" ht="102" x14ac:dyDescent="0.2">
      <c r="A310" s="6">
        <f t="shared" si="21"/>
        <v>308</v>
      </c>
      <c r="B310" s="43" t="s">
        <v>241</v>
      </c>
      <c r="C310" s="46">
        <v>10</v>
      </c>
      <c r="D310" s="43" t="s">
        <v>644</v>
      </c>
      <c r="E310" s="43">
        <v>20</v>
      </c>
      <c r="F310" s="10" t="str">
        <f t="shared" si="20"/>
        <v>WSD-010.20</v>
      </c>
      <c r="G310" s="28" t="s">
        <v>681</v>
      </c>
      <c r="H310" s="28" t="s">
        <v>245</v>
      </c>
      <c r="I310" s="42">
        <v>44270</v>
      </c>
      <c r="J310" s="42">
        <v>44273</v>
      </c>
      <c r="K310" s="42">
        <v>44274</v>
      </c>
      <c r="L310" s="44"/>
      <c r="M310" s="44"/>
      <c r="N310" s="28" t="str">
        <f t="shared" si="22"/>
        <v>Vegetation Management &amp; Inspections: Additional detail</v>
      </c>
      <c r="O310" s="28" t="s">
        <v>679</v>
      </c>
      <c r="P310" s="28" t="s">
        <v>159</v>
      </c>
    </row>
    <row r="311" spans="1:16" ht="409.5" x14ac:dyDescent="0.2">
      <c r="A311" s="6">
        <f t="shared" si="21"/>
        <v>309</v>
      </c>
      <c r="B311" s="10" t="s">
        <v>241</v>
      </c>
      <c r="C311" s="13">
        <v>11</v>
      </c>
      <c r="D311" s="43" t="s">
        <v>682</v>
      </c>
      <c r="E311" s="10">
        <v>1</v>
      </c>
      <c r="F311" s="10" t="str">
        <f t="shared" si="20"/>
        <v>WSD-011.1</v>
      </c>
      <c r="G311" s="33" t="s">
        <v>683</v>
      </c>
      <c r="H311" s="28" t="s">
        <v>245</v>
      </c>
      <c r="I311" s="38">
        <v>44271</v>
      </c>
      <c r="J311" s="38">
        <v>44274</v>
      </c>
      <c r="K311" s="38">
        <v>44278</v>
      </c>
      <c r="N311" s="28" t="str">
        <f t="shared" si="22"/>
        <v>Emergency Response Vegetation Management: Additional detail</v>
      </c>
      <c r="O311" s="33" t="s">
        <v>684</v>
      </c>
      <c r="P311" s="33" t="s">
        <v>159</v>
      </c>
    </row>
    <row r="312" spans="1:16" ht="199.5" x14ac:dyDescent="0.2">
      <c r="A312" s="6">
        <f t="shared" si="21"/>
        <v>310</v>
      </c>
      <c r="B312" s="10" t="s">
        <v>241</v>
      </c>
      <c r="C312" s="13">
        <v>11</v>
      </c>
      <c r="D312" s="43" t="s">
        <v>682</v>
      </c>
      <c r="E312" s="10">
        <v>2</v>
      </c>
      <c r="F312" s="10" t="str">
        <f t="shared" si="20"/>
        <v>WSD-011.2</v>
      </c>
      <c r="G312" s="33" t="s">
        <v>685</v>
      </c>
      <c r="H312" s="28" t="s">
        <v>245</v>
      </c>
      <c r="I312" s="38">
        <v>44271</v>
      </c>
      <c r="J312" s="42">
        <v>44274</v>
      </c>
      <c r="K312" s="42">
        <v>44274</v>
      </c>
      <c r="N312" s="28" t="str">
        <f t="shared" si="22"/>
        <v>Vegetation Management: Communication with landowners</v>
      </c>
      <c r="O312" s="33" t="s">
        <v>117</v>
      </c>
      <c r="P312" s="33" t="s">
        <v>686</v>
      </c>
    </row>
    <row r="313" spans="1:16" ht="228" x14ac:dyDescent="0.2">
      <c r="A313" s="6">
        <f t="shared" si="21"/>
        <v>311</v>
      </c>
      <c r="B313" s="10" t="s">
        <v>241</v>
      </c>
      <c r="C313" s="13">
        <v>11</v>
      </c>
      <c r="D313" s="43" t="s">
        <v>682</v>
      </c>
      <c r="E313" s="10">
        <v>3</v>
      </c>
      <c r="F313" s="10" t="str">
        <f t="shared" si="20"/>
        <v>WSD-011.3</v>
      </c>
      <c r="G313" s="33" t="s">
        <v>687</v>
      </c>
      <c r="H313" s="28" t="s">
        <v>245</v>
      </c>
      <c r="I313" s="38">
        <v>44271</v>
      </c>
      <c r="J313" s="38">
        <v>44274</v>
      </c>
      <c r="K313" s="38">
        <v>44278</v>
      </c>
      <c r="N313" s="28" t="str">
        <f t="shared" si="22"/>
        <v>Vegetation Management: Maturity Model Capabilities</v>
      </c>
      <c r="O313" s="33" t="s">
        <v>117</v>
      </c>
      <c r="P313" s="33" t="s">
        <v>688</v>
      </c>
    </row>
    <row r="314" spans="1:16" ht="213.75" x14ac:dyDescent="0.2">
      <c r="A314" s="6">
        <f t="shared" si="21"/>
        <v>312</v>
      </c>
      <c r="B314" s="10" t="s">
        <v>241</v>
      </c>
      <c r="C314" s="13">
        <v>11</v>
      </c>
      <c r="D314" s="43" t="s">
        <v>682</v>
      </c>
      <c r="E314" s="10">
        <v>4</v>
      </c>
      <c r="F314" s="10" t="str">
        <f t="shared" si="20"/>
        <v>WSD-011.4</v>
      </c>
      <c r="G314" s="33" t="s">
        <v>689</v>
      </c>
      <c r="H314" s="28" t="s">
        <v>245</v>
      </c>
      <c r="I314" s="38">
        <v>44271</v>
      </c>
      <c r="J314" s="42">
        <v>44274</v>
      </c>
      <c r="K314" s="42">
        <v>44274</v>
      </c>
      <c r="N314" s="28" t="str">
        <f t="shared" si="22"/>
        <v>Vegetation Management: Vegetation Risk Model</v>
      </c>
      <c r="O314" s="33" t="s">
        <v>117</v>
      </c>
      <c r="P314" s="33" t="s">
        <v>690</v>
      </c>
    </row>
    <row r="315" spans="1:16" ht="199.5" x14ac:dyDescent="0.2">
      <c r="A315" s="6">
        <f t="shared" si="21"/>
        <v>313</v>
      </c>
      <c r="B315" s="10" t="s">
        <v>241</v>
      </c>
      <c r="C315" s="13">
        <v>11</v>
      </c>
      <c r="D315" s="43" t="s">
        <v>682</v>
      </c>
      <c r="E315" s="10">
        <v>5</v>
      </c>
      <c r="F315" s="10" t="str">
        <f t="shared" si="20"/>
        <v>WSD-011.5</v>
      </c>
      <c r="G315" s="33" t="s">
        <v>691</v>
      </c>
      <c r="H315" s="28" t="s">
        <v>245</v>
      </c>
      <c r="I315" s="38">
        <v>44271</v>
      </c>
      <c r="J315" s="38">
        <v>44274</v>
      </c>
      <c r="K315" s="38">
        <v>44279</v>
      </c>
      <c r="N315" s="28" t="str">
        <f t="shared" si="22"/>
        <v>Vegetation Management: Fuel management and reduction of "slash" from VM activities</v>
      </c>
      <c r="O315" s="33" t="s">
        <v>117</v>
      </c>
      <c r="P315" s="33" t="s">
        <v>692</v>
      </c>
    </row>
    <row r="316" spans="1:16" ht="85.5" x14ac:dyDescent="0.2">
      <c r="A316" s="6">
        <f t="shared" si="21"/>
        <v>314</v>
      </c>
      <c r="B316" s="10" t="s">
        <v>93</v>
      </c>
      <c r="C316" s="13">
        <v>12</v>
      </c>
      <c r="D316" s="43" t="s">
        <v>693</v>
      </c>
      <c r="E316" s="10">
        <v>35</v>
      </c>
      <c r="F316" s="10" t="str">
        <f t="shared" si="20"/>
        <v>MGRA-012.35</v>
      </c>
      <c r="G316" s="33" t="s">
        <v>694</v>
      </c>
      <c r="H316" s="33" t="s">
        <v>97</v>
      </c>
      <c r="I316" s="38">
        <v>44272</v>
      </c>
      <c r="J316" s="38">
        <v>44277</v>
      </c>
      <c r="K316" s="38">
        <v>44277</v>
      </c>
      <c r="N316" s="33" t="str">
        <f t="shared" si="22"/>
        <v>Technosylva fire spread model: Duration of simulation</v>
      </c>
      <c r="O316" s="7" t="s">
        <v>203</v>
      </c>
      <c r="P316" s="7" t="s">
        <v>695</v>
      </c>
    </row>
    <row r="317" spans="1:16" ht="85.5" x14ac:dyDescent="0.2">
      <c r="A317" s="6">
        <f t="shared" si="21"/>
        <v>315</v>
      </c>
      <c r="B317" s="10" t="s">
        <v>93</v>
      </c>
      <c r="C317" s="13">
        <v>12</v>
      </c>
      <c r="D317" s="43" t="s">
        <v>693</v>
      </c>
      <c r="E317" s="10">
        <v>36</v>
      </c>
      <c r="F317" s="10" t="str">
        <f t="shared" si="20"/>
        <v>MGRA-012.36</v>
      </c>
      <c r="G317" s="33" t="s">
        <v>696</v>
      </c>
      <c r="H317" s="33" t="s">
        <v>97</v>
      </c>
      <c r="I317" s="38">
        <v>44272</v>
      </c>
      <c r="J317" s="38">
        <v>44277</v>
      </c>
      <c r="K317" s="38">
        <v>44277</v>
      </c>
      <c r="N317" s="33" t="str">
        <f t="shared" si="22"/>
        <v>Technosylva fire spread model: Maximum wildfire size</v>
      </c>
      <c r="O317" s="7" t="s">
        <v>203</v>
      </c>
      <c r="P317" s="33" t="s">
        <v>697</v>
      </c>
    </row>
    <row r="318" spans="1:16" ht="71.25" x14ac:dyDescent="0.2">
      <c r="A318" s="6">
        <f t="shared" si="21"/>
        <v>316</v>
      </c>
      <c r="B318" s="10" t="s">
        <v>93</v>
      </c>
      <c r="C318" s="13">
        <v>12</v>
      </c>
      <c r="D318" s="43" t="s">
        <v>693</v>
      </c>
      <c r="E318" s="10">
        <v>37</v>
      </c>
      <c r="F318" s="10" t="str">
        <f t="shared" si="20"/>
        <v>MGRA-012.37</v>
      </c>
      <c r="G318" s="33" t="s">
        <v>698</v>
      </c>
      <c r="H318" s="33" t="s">
        <v>97</v>
      </c>
      <c r="I318" s="38">
        <v>44272</v>
      </c>
      <c r="J318" s="38">
        <v>44277</v>
      </c>
      <c r="K318" s="38">
        <v>44277</v>
      </c>
      <c r="N318" s="33" t="str">
        <f t="shared" si="22"/>
        <v>Technosylva fire spread model: Weather and fuel inputs</v>
      </c>
      <c r="O318" s="7" t="s">
        <v>203</v>
      </c>
      <c r="P318" s="33" t="s">
        <v>699</v>
      </c>
    </row>
    <row r="319" spans="1:16" ht="99.75" x14ac:dyDescent="0.2">
      <c r="A319" s="6">
        <f t="shared" si="21"/>
        <v>317</v>
      </c>
      <c r="B319" s="10" t="s">
        <v>93</v>
      </c>
      <c r="C319" s="13">
        <v>12</v>
      </c>
      <c r="D319" s="43" t="s">
        <v>693</v>
      </c>
      <c r="E319" s="10">
        <v>38</v>
      </c>
      <c r="F319" s="10" t="str">
        <f t="shared" si="20"/>
        <v>MGRA-012.38</v>
      </c>
      <c r="G319" s="33" t="s">
        <v>700</v>
      </c>
      <c r="H319" s="33" t="s">
        <v>97</v>
      </c>
      <c r="I319" s="38">
        <v>44272</v>
      </c>
      <c r="J319" s="38">
        <v>44277</v>
      </c>
      <c r="K319" s="38">
        <v>44277</v>
      </c>
      <c r="N319" s="33" t="str">
        <f t="shared" si="22"/>
        <v>Technosylva fire spread model: Duration of simulation</v>
      </c>
      <c r="O319" s="7" t="s">
        <v>203</v>
      </c>
      <c r="P319" s="7" t="s">
        <v>695</v>
      </c>
    </row>
    <row r="320" spans="1:16" ht="71.25" x14ac:dyDescent="0.2">
      <c r="A320" s="6">
        <f t="shared" si="21"/>
        <v>318</v>
      </c>
      <c r="B320" s="10" t="s">
        <v>93</v>
      </c>
      <c r="C320" s="13">
        <v>12</v>
      </c>
      <c r="D320" s="43" t="s">
        <v>693</v>
      </c>
      <c r="E320" s="10">
        <v>39</v>
      </c>
      <c r="F320" s="10" t="str">
        <f t="shared" si="20"/>
        <v>MGRA-012.39</v>
      </c>
      <c r="G320" s="33" t="s">
        <v>701</v>
      </c>
      <c r="H320" s="33" t="s">
        <v>97</v>
      </c>
      <c r="I320" s="38">
        <v>44272</v>
      </c>
      <c r="J320" s="38">
        <v>44277</v>
      </c>
      <c r="K320" s="38">
        <v>44277</v>
      </c>
      <c r="N320" s="33" t="str">
        <f t="shared" si="22"/>
        <v>Technosylva fire spread model: Maximum wildfire size</v>
      </c>
      <c r="O320" s="7" t="s">
        <v>203</v>
      </c>
      <c r="P320" s="33" t="s">
        <v>697</v>
      </c>
    </row>
    <row r="321" spans="1:16" ht="99.75" x14ac:dyDescent="0.2">
      <c r="A321" s="6">
        <f t="shared" si="21"/>
        <v>319</v>
      </c>
      <c r="B321" s="10" t="s">
        <v>93</v>
      </c>
      <c r="C321" s="13">
        <v>12</v>
      </c>
      <c r="D321" s="43" t="s">
        <v>693</v>
      </c>
      <c r="E321" s="10">
        <v>40</v>
      </c>
      <c r="F321" s="10" t="str">
        <f t="shared" si="20"/>
        <v>MGRA-012.40</v>
      </c>
      <c r="G321" s="33" t="s">
        <v>702</v>
      </c>
      <c r="H321" s="33" t="s">
        <v>97</v>
      </c>
      <c r="I321" s="38">
        <v>44272</v>
      </c>
      <c r="J321" s="38">
        <v>44277</v>
      </c>
      <c r="K321" s="38">
        <v>44277</v>
      </c>
      <c r="N321" s="33" t="str">
        <f t="shared" si="22"/>
        <v>Technosylva fire spread model: Duration of simulation</v>
      </c>
      <c r="O321" s="7" t="s">
        <v>203</v>
      </c>
      <c r="P321" s="7" t="s">
        <v>695</v>
      </c>
    </row>
    <row r="322" spans="1:16" ht="199.5" x14ac:dyDescent="0.2">
      <c r="A322" s="6">
        <f t="shared" ref="A322:A333" si="23">A321+1</f>
        <v>320</v>
      </c>
      <c r="B322" s="10" t="s">
        <v>241</v>
      </c>
      <c r="C322" s="13">
        <v>12</v>
      </c>
      <c r="D322" s="43" t="s">
        <v>703</v>
      </c>
      <c r="E322" s="10">
        <v>1</v>
      </c>
      <c r="F322" s="10" t="str">
        <f t="shared" ref="F322:F333" si="24">D322&amp;"."&amp;E322</f>
        <v>WSD-012.1</v>
      </c>
      <c r="G322" s="33" t="s">
        <v>704</v>
      </c>
      <c r="H322" s="33" t="s">
        <v>245</v>
      </c>
      <c r="I322" s="38">
        <v>44278</v>
      </c>
      <c r="J322" s="38">
        <v>44281</v>
      </c>
      <c r="K322" s="38">
        <v>44281</v>
      </c>
      <c r="N322" s="33" t="str">
        <f>O322&amp;": "&amp;P322</f>
        <v>High Fire Risk Areas: Additional detail</v>
      </c>
      <c r="O322" s="33" t="s">
        <v>705</v>
      </c>
      <c r="P322" s="33" t="s">
        <v>159</v>
      </c>
    </row>
    <row r="323" spans="1:16" ht="228" x14ac:dyDescent="0.2">
      <c r="A323" s="6">
        <f t="shared" si="23"/>
        <v>321</v>
      </c>
      <c r="B323" s="10" t="s">
        <v>241</v>
      </c>
      <c r="C323" s="13">
        <v>13</v>
      </c>
      <c r="D323" s="43" t="s">
        <v>707</v>
      </c>
      <c r="E323" s="10">
        <v>1</v>
      </c>
      <c r="F323" s="10" t="str">
        <f t="shared" si="24"/>
        <v>WSD-013.1</v>
      </c>
      <c r="G323" s="33" t="s">
        <v>706</v>
      </c>
      <c r="H323" s="33" t="s">
        <v>245</v>
      </c>
      <c r="I323" s="38">
        <v>44288</v>
      </c>
      <c r="J323" s="38">
        <v>44293</v>
      </c>
      <c r="K323" s="38">
        <v>44293</v>
      </c>
      <c r="N323" s="33" t="str">
        <f>O323&amp;": "&amp;P323</f>
        <v>Energy and Environmental Economics, Inc.: Review of modeling methodology</v>
      </c>
      <c r="O323" s="33" t="s">
        <v>708</v>
      </c>
      <c r="P323" s="33" t="s">
        <v>709</v>
      </c>
    </row>
    <row r="324" spans="1:16" ht="384.75" x14ac:dyDescent="0.2">
      <c r="A324" s="6">
        <f t="shared" si="23"/>
        <v>322</v>
      </c>
      <c r="B324" s="10" t="s">
        <v>16</v>
      </c>
      <c r="C324" s="13">
        <v>55</v>
      </c>
      <c r="D324" s="9" t="s">
        <v>710</v>
      </c>
      <c r="E324" s="10">
        <v>1</v>
      </c>
      <c r="F324" s="39" t="str">
        <f t="shared" si="24"/>
        <v>CalPA-055.1</v>
      </c>
      <c r="G324" s="33" t="s">
        <v>720</v>
      </c>
      <c r="H324" s="33" t="s">
        <v>90</v>
      </c>
      <c r="I324" s="38">
        <v>44312</v>
      </c>
      <c r="J324" s="38">
        <v>44315</v>
      </c>
      <c r="K324" s="38">
        <v>44315</v>
      </c>
      <c r="N324" s="33" t="str">
        <f t="shared" ref="N324:N333" si="25">O324&amp;": "&amp;P324</f>
        <v>OSHA-reportable injuries: Additional detail</v>
      </c>
      <c r="O324" s="33" t="s">
        <v>573</v>
      </c>
      <c r="P324" s="33" t="s">
        <v>159</v>
      </c>
    </row>
    <row r="325" spans="1:16" ht="270.75" x14ac:dyDescent="0.2">
      <c r="A325" s="6">
        <f t="shared" si="23"/>
        <v>323</v>
      </c>
      <c r="B325" s="10" t="s">
        <v>16</v>
      </c>
      <c r="C325" s="13">
        <v>55</v>
      </c>
      <c r="D325" s="9" t="s">
        <v>710</v>
      </c>
      <c r="E325" s="10">
        <v>2</v>
      </c>
      <c r="F325" s="39" t="str">
        <f t="shared" si="24"/>
        <v>CalPA-055.2</v>
      </c>
      <c r="G325" s="33" t="s">
        <v>711</v>
      </c>
      <c r="H325" s="33" t="s">
        <v>90</v>
      </c>
      <c r="I325" s="38">
        <v>44312</v>
      </c>
      <c r="J325" s="38">
        <v>44315</v>
      </c>
      <c r="K325" s="38">
        <v>44315</v>
      </c>
      <c r="N325" s="33" t="str">
        <f t="shared" si="25"/>
        <v>Contractor Fatalities: Additional detail</v>
      </c>
      <c r="O325" s="33" t="s">
        <v>721</v>
      </c>
      <c r="P325" s="33" t="s">
        <v>159</v>
      </c>
    </row>
    <row r="326" spans="1:16" ht="142.5" x14ac:dyDescent="0.2">
      <c r="A326" s="6">
        <f t="shared" si="23"/>
        <v>324</v>
      </c>
      <c r="B326" s="10" t="s">
        <v>16</v>
      </c>
      <c r="C326" s="13">
        <v>55</v>
      </c>
      <c r="D326" s="9" t="s">
        <v>710</v>
      </c>
      <c r="E326" s="10">
        <v>3</v>
      </c>
      <c r="F326" s="39" t="str">
        <f t="shared" si="24"/>
        <v>CalPA-055.3</v>
      </c>
      <c r="G326" s="33" t="s">
        <v>712</v>
      </c>
      <c r="H326" s="33" t="s">
        <v>90</v>
      </c>
      <c r="I326" s="38">
        <v>44312</v>
      </c>
      <c r="J326" s="38">
        <v>44315</v>
      </c>
      <c r="K326" s="38">
        <v>44315</v>
      </c>
      <c r="N326" s="33" t="str">
        <f t="shared" si="25"/>
        <v>Transmission Tower Inspections: Federal Monitor - Additional detail</v>
      </c>
      <c r="O326" s="33" t="s">
        <v>722</v>
      </c>
      <c r="P326" s="33" t="s">
        <v>723</v>
      </c>
    </row>
    <row r="327" spans="1:16" ht="242.25" x14ac:dyDescent="0.2">
      <c r="A327" s="6">
        <f t="shared" si="23"/>
        <v>325</v>
      </c>
      <c r="B327" s="10" t="s">
        <v>16</v>
      </c>
      <c r="C327" s="13">
        <v>55</v>
      </c>
      <c r="D327" s="9" t="s">
        <v>710</v>
      </c>
      <c r="E327" s="10">
        <v>4</v>
      </c>
      <c r="F327" s="39" t="str">
        <f t="shared" si="24"/>
        <v>CalPA-055.4</v>
      </c>
      <c r="G327" s="33" t="s">
        <v>713</v>
      </c>
      <c r="H327" s="33" t="s">
        <v>90</v>
      </c>
      <c r="I327" s="38">
        <v>44312</v>
      </c>
      <c r="J327" s="38">
        <v>44320</v>
      </c>
      <c r="K327" s="38">
        <v>44320</v>
      </c>
      <c r="N327" s="33" t="str">
        <f t="shared" si="25"/>
        <v>Transmission Tower Inspections: Federal Monitor - Additional detail</v>
      </c>
      <c r="O327" s="33" t="s">
        <v>722</v>
      </c>
      <c r="P327" s="33" t="s">
        <v>723</v>
      </c>
    </row>
    <row r="328" spans="1:16" ht="114" x14ac:dyDescent="0.2">
      <c r="A328" s="6">
        <f t="shared" si="23"/>
        <v>326</v>
      </c>
      <c r="B328" s="10" t="s">
        <v>16</v>
      </c>
      <c r="C328" s="13">
        <v>55</v>
      </c>
      <c r="D328" s="9" t="s">
        <v>710</v>
      </c>
      <c r="E328" s="10">
        <v>5</v>
      </c>
      <c r="F328" s="39" t="str">
        <f t="shared" si="24"/>
        <v>CalPA-055.5</v>
      </c>
      <c r="G328" s="33" t="s">
        <v>714</v>
      </c>
      <c r="H328" s="33" t="s">
        <v>90</v>
      </c>
      <c r="I328" s="38">
        <v>44312</v>
      </c>
      <c r="J328" s="38">
        <v>44315</v>
      </c>
      <c r="K328" s="38">
        <v>44315</v>
      </c>
      <c r="N328" s="33" t="str">
        <f t="shared" si="25"/>
        <v>Transmission Tower Inspections: Additional detail</v>
      </c>
      <c r="O328" s="33" t="s">
        <v>722</v>
      </c>
      <c r="P328" s="33" t="s">
        <v>159</v>
      </c>
    </row>
    <row r="329" spans="1:16" ht="213.75" x14ac:dyDescent="0.2">
      <c r="A329" s="6">
        <f t="shared" si="23"/>
        <v>327</v>
      </c>
      <c r="B329" s="10" t="s">
        <v>16</v>
      </c>
      <c r="C329" s="13">
        <v>55</v>
      </c>
      <c r="D329" s="9" t="s">
        <v>710</v>
      </c>
      <c r="E329" s="10">
        <v>6</v>
      </c>
      <c r="F329" s="39" t="str">
        <f t="shared" si="24"/>
        <v>CalPA-055.6</v>
      </c>
      <c r="G329" s="33" t="s">
        <v>715</v>
      </c>
      <c r="H329" s="33" t="s">
        <v>90</v>
      </c>
      <c r="I329" s="38">
        <v>44312</v>
      </c>
      <c r="J329" s="38">
        <v>44315</v>
      </c>
      <c r="K329" s="38">
        <v>44315</v>
      </c>
      <c r="N329" s="33" t="str">
        <f t="shared" si="25"/>
        <v>Transmission Tower Inspections: Additional detail</v>
      </c>
      <c r="O329" s="33" t="s">
        <v>722</v>
      </c>
      <c r="P329" s="33" t="s">
        <v>159</v>
      </c>
    </row>
    <row r="330" spans="1:16" ht="185.25" x14ac:dyDescent="0.2">
      <c r="A330" s="6">
        <f t="shared" si="23"/>
        <v>328</v>
      </c>
      <c r="B330" s="10" t="s">
        <v>16</v>
      </c>
      <c r="C330" s="13">
        <v>55</v>
      </c>
      <c r="D330" s="9" t="s">
        <v>710</v>
      </c>
      <c r="E330" s="10">
        <v>7</v>
      </c>
      <c r="F330" s="39" t="str">
        <f t="shared" si="24"/>
        <v>CalPA-055.7</v>
      </c>
      <c r="G330" s="33" t="s">
        <v>716</v>
      </c>
      <c r="H330" s="33" t="s">
        <v>90</v>
      </c>
      <c r="I330" s="38">
        <v>44312</v>
      </c>
      <c r="J330" s="38">
        <v>44328</v>
      </c>
      <c r="K330" s="38">
        <v>44328</v>
      </c>
      <c r="L330" s="10">
        <v>1</v>
      </c>
      <c r="N330" s="33" t="str">
        <f t="shared" si="25"/>
        <v>Undergrounding projects: Additional detail</v>
      </c>
      <c r="O330" s="33" t="s">
        <v>724</v>
      </c>
      <c r="P330" s="33" t="s">
        <v>159</v>
      </c>
    </row>
    <row r="331" spans="1:16" ht="114" x14ac:dyDescent="0.2">
      <c r="A331" s="6">
        <f t="shared" si="23"/>
        <v>329</v>
      </c>
      <c r="B331" s="10" t="s">
        <v>16</v>
      </c>
      <c r="C331" s="13">
        <v>55</v>
      </c>
      <c r="D331" s="9" t="s">
        <v>710</v>
      </c>
      <c r="E331" s="10">
        <v>8</v>
      </c>
      <c r="F331" s="39" t="str">
        <f t="shared" si="24"/>
        <v>CalPA-055.8</v>
      </c>
      <c r="G331" s="33" t="s">
        <v>717</v>
      </c>
      <c r="H331" s="33" t="s">
        <v>90</v>
      </c>
      <c r="I331" s="38">
        <v>44312</v>
      </c>
      <c r="J331" s="38">
        <v>44328</v>
      </c>
      <c r="K331" s="38">
        <v>44328</v>
      </c>
      <c r="N331" s="33" t="str">
        <f t="shared" si="25"/>
        <v>Undergrounding projects: Additional detail</v>
      </c>
      <c r="O331" s="33" t="s">
        <v>724</v>
      </c>
      <c r="P331" s="33" t="s">
        <v>159</v>
      </c>
    </row>
    <row r="332" spans="1:16" ht="185.25" x14ac:dyDescent="0.2">
      <c r="A332" s="6">
        <f t="shared" si="23"/>
        <v>330</v>
      </c>
      <c r="B332" s="10" t="s">
        <v>16</v>
      </c>
      <c r="C332" s="13">
        <v>55</v>
      </c>
      <c r="D332" s="9" t="s">
        <v>710</v>
      </c>
      <c r="E332" s="10">
        <v>9</v>
      </c>
      <c r="F332" s="39" t="str">
        <f t="shared" si="24"/>
        <v>CalPA-055.9</v>
      </c>
      <c r="G332" s="33" t="s">
        <v>718</v>
      </c>
      <c r="H332" s="33" t="s">
        <v>90</v>
      </c>
      <c r="I332" s="38">
        <v>44312</v>
      </c>
      <c r="J332" s="38">
        <v>44328</v>
      </c>
      <c r="K332" s="38">
        <v>44328</v>
      </c>
      <c r="N332" s="33" t="str">
        <f t="shared" si="25"/>
        <v>Covered conductor projects: Additional detail</v>
      </c>
      <c r="O332" s="33" t="s">
        <v>725</v>
      </c>
      <c r="P332" s="33" t="s">
        <v>159</v>
      </c>
    </row>
    <row r="333" spans="1:16" ht="114" x14ac:dyDescent="0.2">
      <c r="A333" s="6">
        <f t="shared" si="23"/>
        <v>331</v>
      </c>
      <c r="B333" s="10" t="s">
        <v>16</v>
      </c>
      <c r="C333" s="13">
        <v>55</v>
      </c>
      <c r="D333" s="9" t="s">
        <v>710</v>
      </c>
      <c r="E333" s="10">
        <v>10</v>
      </c>
      <c r="F333" s="39" t="str">
        <f t="shared" si="24"/>
        <v>CalPA-055.10</v>
      </c>
      <c r="G333" s="33" t="s">
        <v>719</v>
      </c>
      <c r="H333" s="33" t="s">
        <v>90</v>
      </c>
      <c r="I333" s="38">
        <v>44312</v>
      </c>
      <c r="J333" s="38">
        <v>44328</v>
      </c>
      <c r="K333" s="38">
        <v>44328</v>
      </c>
      <c r="N333" s="33" t="str">
        <f t="shared" si="25"/>
        <v>Covered conductor projects: Additional detail</v>
      </c>
      <c r="O333" s="33" t="s">
        <v>725</v>
      </c>
      <c r="P333" s="33" t="s">
        <v>159</v>
      </c>
    </row>
    <row r="334" spans="1:16" ht="409.5" x14ac:dyDescent="0.2">
      <c r="A334" s="6">
        <f>A333+1</f>
        <v>332</v>
      </c>
      <c r="B334" s="10" t="s">
        <v>16</v>
      </c>
      <c r="C334" s="13">
        <v>70</v>
      </c>
      <c r="D334" s="51" t="s">
        <v>736</v>
      </c>
      <c r="E334" s="10">
        <v>1</v>
      </c>
      <c r="F334" s="39" t="str">
        <f t="shared" ref="F334:F350" si="26">D334&amp;"."&amp;E334</f>
        <v>Non-Case CalPA-070.1</v>
      </c>
      <c r="G334" s="33" t="s">
        <v>726</v>
      </c>
      <c r="H334" s="33" t="s">
        <v>727</v>
      </c>
      <c r="I334" s="38">
        <v>44340</v>
      </c>
      <c r="J334" s="38">
        <v>44354</v>
      </c>
      <c r="K334" s="38">
        <v>44354</v>
      </c>
      <c r="M334" s="9" t="s">
        <v>21</v>
      </c>
      <c r="N334" s="33" t="str">
        <f>O334&amp;": "&amp;P334</f>
        <v>Contractor Fatalities: Additional detail</v>
      </c>
      <c r="O334" s="33" t="s">
        <v>721</v>
      </c>
      <c r="P334" s="33" t="s">
        <v>159</v>
      </c>
    </row>
    <row r="335" spans="1:16" ht="213.75" x14ac:dyDescent="0.2">
      <c r="A335" s="6">
        <f t="shared" ref="A335:A338" si="27">A334+1</f>
        <v>333</v>
      </c>
      <c r="B335" s="10" t="s">
        <v>16</v>
      </c>
      <c r="C335" s="13">
        <v>56</v>
      </c>
      <c r="D335" s="9" t="s">
        <v>728</v>
      </c>
      <c r="E335" s="10">
        <v>1</v>
      </c>
      <c r="F335" s="10" t="str">
        <f t="shared" si="26"/>
        <v>CalPA-056.1</v>
      </c>
      <c r="G335" s="33" t="s">
        <v>731</v>
      </c>
      <c r="H335" s="33" t="s">
        <v>727</v>
      </c>
      <c r="I335" s="38">
        <v>44351</v>
      </c>
      <c r="J335" s="38">
        <v>44356</v>
      </c>
      <c r="K335" s="38">
        <v>44356</v>
      </c>
      <c r="N335" s="33" t="str">
        <f t="shared" ref="N335:N338" si="28">O335&amp;": "&amp;P335</f>
        <v>Vegetation Management: Spend Detail</v>
      </c>
      <c r="O335" s="33" t="s">
        <v>117</v>
      </c>
      <c r="P335" s="33" t="s">
        <v>729</v>
      </c>
    </row>
    <row r="336" spans="1:16" ht="313.5" x14ac:dyDescent="0.2">
      <c r="A336" s="6">
        <f t="shared" si="27"/>
        <v>334</v>
      </c>
      <c r="B336" s="10" t="s">
        <v>16</v>
      </c>
      <c r="C336" s="13">
        <v>56</v>
      </c>
      <c r="D336" s="9" t="s">
        <v>728</v>
      </c>
      <c r="E336" s="10">
        <v>2</v>
      </c>
      <c r="F336" s="10" t="str">
        <f t="shared" si="26"/>
        <v>CalPA-056.2</v>
      </c>
      <c r="G336" s="33" t="s">
        <v>732</v>
      </c>
      <c r="H336" s="33" t="s">
        <v>727</v>
      </c>
      <c r="I336" s="38">
        <v>44351</v>
      </c>
      <c r="J336" s="38">
        <v>44356</v>
      </c>
      <c r="K336" s="38">
        <v>44356</v>
      </c>
      <c r="N336" s="33" t="str">
        <f t="shared" si="28"/>
        <v>Vegetation Management: Spend Detail</v>
      </c>
      <c r="O336" s="33" t="s">
        <v>117</v>
      </c>
      <c r="P336" s="33" t="s">
        <v>729</v>
      </c>
    </row>
    <row r="337" spans="1:16" ht="342" x14ac:dyDescent="0.2">
      <c r="A337" s="6">
        <f t="shared" si="27"/>
        <v>335</v>
      </c>
      <c r="B337" s="10" t="s">
        <v>16</v>
      </c>
      <c r="C337" s="13">
        <v>56</v>
      </c>
      <c r="D337" s="9" t="s">
        <v>728</v>
      </c>
      <c r="E337" s="10">
        <v>3</v>
      </c>
      <c r="F337" s="10" t="str">
        <f t="shared" si="26"/>
        <v>CalPA-056.3</v>
      </c>
      <c r="G337" s="33" t="s">
        <v>733</v>
      </c>
      <c r="H337" s="33" t="s">
        <v>727</v>
      </c>
      <c r="I337" s="38">
        <v>44351</v>
      </c>
      <c r="J337" s="38">
        <v>44356</v>
      </c>
      <c r="K337" s="38">
        <v>44356</v>
      </c>
      <c r="N337" s="33" t="str">
        <f t="shared" si="28"/>
        <v>Vegetation Management: Spend Detail</v>
      </c>
      <c r="O337" s="33" t="s">
        <v>117</v>
      </c>
      <c r="P337" s="33" t="s">
        <v>729</v>
      </c>
    </row>
    <row r="338" spans="1:16" ht="342" x14ac:dyDescent="0.2">
      <c r="A338" s="6">
        <f t="shared" si="27"/>
        <v>336</v>
      </c>
      <c r="B338" s="10" t="s">
        <v>16</v>
      </c>
      <c r="C338" s="13">
        <v>56</v>
      </c>
      <c r="D338" s="9" t="s">
        <v>728</v>
      </c>
      <c r="E338" s="10">
        <v>4</v>
      </c>
      <c r="F338" s="10" t="str">
        <f t="shared" si="26"/>
        <v>CalPA-056.4</v>
      </c>
      <c r="G338" s="48" t="s">
        <v>734</v>
      </c>
      <c r="H338" s="33" t="s">
        <v>727</v>
      </c>
      <c r="I338" s="38">
        <v>44351</v>
      </c>
      <c r="J338" s="38">
        <v>44356</v>
      </c>
      <c r="K338" s="38">
        <v>44356</v>
      </c>
      <c r="N338" s="33" t="str">
        <f t="shared" si="28"/>
        <v>Vegetation Management: Inspections Detail</v>
      </c>
      <c r="O338" s="33" t="s">
        <v>117</v>
      </c>
      <c r="P338" s="33" t="s">
        <v>730</v>
      </c>
    </row>
    <row r="339" spans="1:16" ht="185.25" x14ac:dyDescent="0.2">
      <c r="A339" s="6">
        <f t="shared" ref="A339:A350" si="29">A338+1</f>
        <v>337</v>
      </c>
      <c r="B339" s="10" t="s">
        <v>16</v>
      </c>
      <c r="C339" s="13">
        <v>57</v>
      </c>
      <c r="D339" s="9" t="s">
        <v>735</v>
      </c>
      <c r="E339" s="10">
        <v>1</v>
      </c>
      <c r="F339" s="10" t="str">
        <f t="shared" si="26"/>
        <v>CalPA-057.1</v>
      </c>
      <c r="G339" s="33" t="s">
        <v>737</v>
      </c>
      <c r="H339" s="33" t="s">
        <v>727</v>
      </c>
      <c r="I339" s="38">
        <v>44357</v>
      </c>
      <c r="J339" s="38">
        <v>44362</v>
      </c>
      <c r="K339" s="38">
        <v>44362</v>
      </c>
      <c r="N339" s="33" t="str">
        <f t="shared" ref="N339:N361" si="30">O339&amp;": "&amp;P339</f>
        <v>Internal Reviews: Additional Detail</v>
      </c>
      <c r="O339" s="33" t="s">
        <v>753</v>
      </c>
      <c r="P339" s="33" t="s">
        <v>559</v>
      </c>
    </row>
    <row r="340" spans="1:16" ht="128.25" x14ac:dyDescent="0.2">
      <c r="A340" s="6">
        <f t="shared" si="29"/>
        <v>338</v>
      </c>
      <c r="B340" s="10" t="s">
        <v>16</v>
      </c>
      <c r="C340" s="13">
        <v>57</v>
      </c>
      <c r="D340" s="9" t="s">
        <v>735</v>
      </c>
      <c r="E340" s="10">
        <v>2</v>
      </c>
      <c r="F340" s="10" t="str">
        <f t="shared" si="26"/>
        <v>CalPA-057.2</v>
      </c>
      <c r="G340" s="33" t="s">
        <v>738</v>
      </c>
      <c r="H340" s="33" t="s">
        <v>727</v>
      </c>
      <c r="I340" s="38">
        <v>44357</v>
      </c>
      <c r="J340" s="38">
        <v>44362</v>
      </c>
      <c r="K340" s="38">
        <v>44362</v>
      </c>
      <c r="N340" s="33" t="str">
        <f t="shared" si="30"/>
        <v>Wildfire Distribution Risk Model: Independent Review</v>
      </c>
      <c r="O340" s="33" t="s">
        <v>350</v>
      </c>
      <c r="P340" s="33" t="s">
        <v>754</v>
      </c>
    </row>
    <row r="341" spans="1:16" ht="171" x14ac:dyDescent="0.2">
      <c r="A341" s="6">
        <f t="shared" si="29"/>
        <v>339</v>
      </c>
      <c r="B341" s="10" t="s">
        <v>16</v>
      </c>
      <c r="C341" s="13">
        <v>57</v>
      </c>
      <c r="D341" s="9" t="s">
        <v>735</v>
      </c>
      <c r="E341" s="10">
        <v>3</v>
      </c>
      <c r="F341" s="10" t="str">
        <f t="shared" si="26"/>
        <v>CalPA-057.3</v>
      </c>
      <c r="G341" s="33" t="s">
        <v>739</v>
      </c>
      <c r="H341" s="33" t="s">
        <v>727</v>
      </c>
      <c r="I341" s="38">
        <v>44357</v>
      </c>
      <c r="J341" s="38">
        <v>44362</v>
      </c>
      <c r="K341" s="38">
        <v>44362</v>
      </c>
      <c r="N341" s="33" t="str">
        <f t="shared" si="30"/>
        <v>Meteorology: Outage detail</v>
      </c>
      <c r="O341" s="33" t="s">
        <v>752</v>
      </c>
      <c r="P341" s="33" t="s">
        <v>623</v>
      </c>
    </row>
    <row r="342" spans="1:16" ht="199.5" x14ac:dyDescent="0.2">
      <c r="A342" s="6">
        <f t="shared" si="29"/>
        <v>340</v>
      </c>
      <c r="B342" s="10" t="s">
        <v>16</v>
      </c>
      <c r="C342" s="13">
        <v>57</v>
      </c>
      <c r="D342" s="9" t="s">
        <v>735</v>
      </c>
      <c r="E342" s="10">
        <v>4</v>
      </c>
      <c r="F342" s="10" t="str">
        <f t="shared" si="26"/>
        <v>CalPA-057.4</v>
      </c>
      <c r="G342" s="33" t="s">
        <v>740</v>
      </c>
      <c r="H342" s="33" t="s">
        <v>727</v>
      </c>
      <c r="I342" s="38">
        <v>44357</v>
      </c>
      <c r="J342" s="38">
        <v>44362</v>
      </c>
      <c r="K342" s="38">
        <v>44362</v>
      </c>
      <c r="N342" s="33" t="str">
        <f t="shared" si="30"/>
        <v>Fire simulation: Additional detail</v>
      </c>
      <c r="O342" s="33" t="s">
        <v>755</v>
      </c>
      <c r="P342" s="33" t="s">
        <v>159</v>
      </c>
    </row>
    <row r="343" spans="1:16" ht="270.75" x14ac:dyDescent="0.2">
      <c r="A343" s="6">
        <f t="shared" si="29"/>
        <v>341</v>
      </c>
      <c r="B343" s="10" t="s">
        <v>16</v>
      </c>
      <c r="C343" s="13">
        <v>57</v>
      </c>
      <c r="D343" s="9" t="s">
        <v>735</v>
      </c>
      <c r="E343" s="10">
        <v>5</v>
      </c>
      <c r="F343" s="10" t="str">
        <f t="shared" si="26"/>
        <v>CalPA-057.5</v>
      </c>
      <c r="G343" s="33" t="s">
        <v>741</v>
      </c>
      <c r="H343" s="33" t="s">
        <v>727</v>
      </c>
      <c r="I343" s="38">
        <v>44357</v>
      </c>
      <c r="J343" s="38">
        <v>44362</v>
      </c>
      <c r="K343" s="38">
        <v>44362</v>
      </c>
      <c r="N343" s="33" t="str">
        <f t="shared" si="30"/>
        <v>Technosylva fire spread model: Additional validation</v>
      </c>
      <c r="O343" s="33" t="s">
        <v>203</v>
      </c>
      <c r="P343" s="33" t="s">
        <v>756</v>
      </c>
    </row>
    <row r="344" spans="1:16" ht="213.75" x14ac:dyDescent="0.2">
      <c r="A344" s="6">
        <f t="shared" si="29"/>
        <v>342</v>
      </c>
      <c r="B344" s="10" t="s">
        <v>16</v>
      </c>
      <c r="C344" s="13">
        <v>57</v>
      </c>
      <c r="D344" s="9" t="s">
        <v>735</v>
      </c>
      <c r="E344" s="10">
        <v>6</v>
      </c>
      <c r="F344" s="10" t="str">
        <f t="shared" si="26"/>
        <v>CalPA-057.6</v>
      </c>
      <c r="G344" s="33" t="s">
        <v>742</v>
      </c>
      <c r="H344" s="33" t="s">
        <v>727</v>
      </c>
      <c r="I344" s="38">
        <v>44357</v>
      </c>
      <c r="J344" s="38">
        <v>44362</v>
      </c>
      <c r="K344" s="38">
        <v>44362</v>
      </c>
      <c r="N344" s="33" t="str">
        <f t="shared" si="30"/>
        <v>Contractor: Additional detail</v>
      </c>
      <c r="O344" s="33" t="s">
        <v>757</v>
      </c>
      <c r="P344" s="33" t="s">
        <v>159</v>
      </c>
    </row>
    <row r="345" spans="1:16" ht="327.75" x14ac:dyDescent="0.2">
      <c r="A345" s="6">
        <f t="shared" si="29"/>
        <v>343</v>
      </c>
      <c r="B345" s="10" t="s">
        <v>16</v>
      </c>
      <c r="C345" s="13">
        <v>57</v>
      </c>
      <c r="D345" s="9" t="s">
        <v>735</v>
      </c>
      <c r="E345" s="10">
        <v>7</v>
      </c>
      <c r="F345" s="10" t="str">
        <f t="shared" si="26"/>
        <v>CalPA-057.7</v>
      </c>
      <c r="G345" s="33" t="s">
        <v>743</v>
      </c>
      <c r="H345" s="33" t="s">
        <v>727</v>
      </c>
      <c r="I345" s="38">
        <v>44357</v>
      </c>
      <c r="J345" s="38">
        <v>44362</v>
      </c>
      <c r="K345" s="38">
        <v>44362</v>
      </c>
      <c r="N345" s="33" t="str">
        <f t="shared" si="30"/>
        <v>Finance &amp; Risk: Additional Detail</v>
      </c>
      <c r="O345" s="33" t="s">
        <v>751</v>
      </c>
      <c r="P345" s="33" t="s">
        <v>559</v>
      </c>
    </row>
    <row r="346" spans="1:16" ht="114" x14ac:dyDescent="0.2">
      <c r="A346" s="6">
        <f t="shared" si="29"/>
        <v>344</v>
      </c>
      <c r="B346" s="10" t="s">
        <v>16</v>
      </c>
      <c r="C346" s="13">
        <v>57</v>
      </c>
      <c r="D346" s="9" t="s">
        <v>735</v>
      </c>
      <c r="E346" s="10">
        <v>8</v>
      </c>
      <c r="F346" s="10" t="str">
        <f t="shared" si="26"/>
        <v>CalPA-057.8</v>
      </c>
      <c r="G346" s="33" t="s">
        <v>744</v>
      </c>
      <c r="H346" s="33" t="s">
        <v>727</v>
      </c>
      <c r="I346" s="38">
        <v>44357</v>
      </c>
      <c r="J346" s="38">
        <v>44362</v>
      </c>
      <c r="K346" s="38">
        <v>44362</v>
      </c>
      <c r="N346" s="33" t="str">
        <f t="shared" si="30"/>
        <v xml:space="preserve">Vegetation Management: QA/QV </v>
      </c>
      <c r="O346" s="33" t="s">
        <v>117</v>
      </c>
      <c r="P346" s="33" t="s">
        <v>749</v>
      </c>
    </row>
    <row r="347" spans="1:16" ht="128.25" x14ac:dyDescent="0.2">
      <c r="A347" s="6">
        <f t="shared" si="29"/>
        <v>345</v>
      </c>
      <c r="B347" s="10" t="s">
        <v>16</v>
      </c>
      <c r="C347" s="13">
        <v>57</v>
      </c>
      <c r="D347" s="9" t="s">
        <v>735</v>
      </c>
      <c r="E347" s="10">
        <v>9</v>
      </c>
      <c r="F347" s="10" t="str">
        <f t="shared" si="26"/>
        <v>CalPA-057.9</v>
      </c>
      <c r="G347" s="33" t="s">
        <v>745</v>
      </c>
      <c r="H347" s="33" t="s">
        <v>727</v>
      </c>
      <c r="I347" s="38">
        <v>44357</v>
      </c>
      <c r="J347" s="38">
        <v>44362</v>
      </c>
      <c r="K347" s="38">
        <v>44362</v>
      </c>
      <c r="N347" s="33" t="str">
        <f t="shared" si="30"/>
        <v>Vegetation Management: Training Program</v>
      </c>
      <c r="O347" s="33" t="s">
        <v>117</v>
      </c>
      <c r="P347" s="33" t="s">
        <v>750</v>
      </c>
    </row>
    <row r="348" spans="1:16" ht="199.5" x14ac:dyDescent="0.2">
      <c r="A348" s="6">
        <f t="shared" si="29"/>
        <v>346</v>
      </c>
      <c r="B348" s="10" t="s">
        <v>16</v>
      </c>
      <c r="C348" s="13">
        <v>57</v>
      </c>
      <c r="D348" s="9" t="s">
        <v>735</v>
      </c>
      <c r="E348" s="10">
        <v>10</v>
      </c>
      <c r="F348" s="10" t="str">
        <f t="shared" si="26"/>
        <v>CalPA-057.10</v>
      </c>
      <c r="G348" s="33" t="s">
        <v>746</v>
      </c>
      <c r="H348" s="33" t="s">
        <v>727</v>
      </c>
      <c r="I348" s="38">
        <v>44357</v>
      </c>
      <c r="J348" s="38">
        <v>44362</v>
      </c>
      <c r="K348" s="38">
        <v>44362</v>
      </c>
      <c r="N348" s="33" t="str">
        <f t="shared" si="30"/>
        <v>Vegetation Management: Training Program</v>
      </c>
      <c r="O348" s="33" t="s">
        <v>117</v>
      </c>
      <c r="P348" s="33" t="s">
        <v>750</v>
      </c>
    </row>
    <row r="349" spans="1:16" ht="285" x14ac:dyDescent="0.2">
      <c r="A349" s="6">
        <f t="shared" si="29"/>
        <v>347</v>
      </c>
      <c r="B349" s="10" t="s">
        <v>16</v>
      </c>
      <c r="C349" s="13">
        <v>57</v>
      </c>
      <c r="D349" s="9" t="s">
        <v>735</v>
      </c>
      <c r="E349" s="10">
        <v>11</v>
      </c>
      <c r="F349" s="10" t="str">
        <f t="shared" si="26"/>
        <v>CalPA-057.11</v>
      </c>
      <c r="G349" s="33" t="s">
        <v>747</v>
      </c>
      <c r="H349" s="33" t="s">
        <v>727</v>
      </c>
      <c r="I349" s="38">
        <v>44357</v>
      </c>
      <c r="J349" s="38">
        <v>44362</v>
      </c>
      <c r="K349" s="38">
        <v>44362</v>
      </c>
      <c r="N349" s="33" t="str">
        <f t="shared" si="30"/>
        <v>Vegetation Management: Training Program</v>
      </c>
      <c r="O349" s="33" t="s">
        <v>117</v>
      </c>
      <c r="P349" s="33" t="s">
        <v>750</v>
      </c>
    </row>
    <row r="350" spans="1:16" ht="213.75" x14ac:dyDescent="0.2">
      <c r="A350" s="6">
        <f t="shared" si="29"/>
        <v>348</v>
      </c>
      <c r="B350" s="10" t="s">
        <v>16</v>
      </c>
      <c r="C350" s="13">
        <v>57</v>
      </c>
      <c r="D350" s="9" t="s">
        <v>735</v>
      </c>
      <c r="E350" s="10">
        <v>12</v>
      </c>
      <c r="F350" s="10" t="str">
        <f t="shared" si="26"/>
        <v>CalPA-057.12</v>
      </c>
      <c r="G350" s="33" t="s">
        <v>748</v>
      </c>
      <c r="H350" s="33" t="s">
        <v>727</v>
      </c>
      <c r="I350" s="38">
        <v>44357</v>
      </c>
      <c r="J350" s="38">
        <v>44362</v>
      </c>
      <c r="K350" s="38">
        <v>44362</v>
      </c>
      <c r="N350" s="33" t="str">
        <f t="shared" si="30"/>
        <v xml:space="preserve">Vegetation Management: QA/QV </v>
      </c>
      <c r="O350" s="33" t="s">
        <v>117</v>
      </c>
      <c r="P350" s="33" t="s">
        <v>749</v>
      </c>
    </row>
    <row r="351" spans="1:16" x14ac:dyDescent="0.2">
      <c r="N351" s="33" t="str">
        <f t="shared" si="30"/>
        <v xml:space="preserve">: </v>
      </c>
    </row>
    <row r="352" spans="1:16" x14ac:dyDescent="0.2">
      <c r="N352" s="33" t="str">
        <f t="shared" si="30"/>
        <v xml:space="preserve">: </v>
      </c>
    </row>
    <row r="353" spans="14:14" x14ac:dyDescent="0.2">
      <c r="N353" s="33" t="str">
        <f t="shared" si="30"/>
        <v xml:space="preserve">: </v>
      </c>
    </row>
    <row r="354" spans="14:14" x14ac:dyDescent="0.2">
      <c r="N354" s="33" t="str">
        <f t="shared" si="30"/>
        <v xml:space="preserve">: </v>
      </c>
    </row>
    <row r="355" spans="14:14" x14ac:dyDescent="0.2">
      <c r="N355" s="33" t="str">
        <f t="shared" si="30"/>
        <v xml:space="preserve">: </v>
      </c>
    </row>
    <row r="356" spans="14:14" x14ac:dyDescent="0.2">
      <c r="N356" s="33" t="str">
        <f t="shared" si="30"/>
        <v xml:space="preserve">: </v>
      </c>
    </row>
    <row r="357" spans="14:14" x14ac:dyDescent="0.2">
      <c r="N357" s="33" t="str">
        <f t="shared" si="30"/>
        <v xml:space="preserve">: </v>
      </c>
    </row>
    <row r="358" spans="14:14" x14ac:dyDescent="0.2">
      <c r="N358" s="33" t="str">
        <f t="shared" si="30"/>
        <v xml:space="preserve">: </v>
      </c>
    </row>
    <row r="359" spans="14:14" x14ac:dyDescent="0.2">
      <c r="N359" s="33" t="str">
        <f t="shared" si="30"/>
        <v xml:space="preserve">: </v>
      </c>
    </row>
    <row r="360" spans="14:14" x14ac:dyDescent="0.2">
      <c r="N360" s="33" t="str">
        <f t="shared" si="30"/>
        <v xml:space="preserve">: </v>
      </c>
    </row>
    <row r="361" spans="14:14" x14ac:dyDescent="0.2">
      <c r="N361" s="33" t="str">
        <f t="shared" si="30"/>
        <v xml:space="preserve">: </v>
      </c>
    </row>
  </sheetData>
  <sheetProtection algorithmName="SHA-512" hashValue="oRQ4lMfKxwZeRwodONtAbqLOQC6OkRjNuYwyEaKzhbJthKE7UjHPnDTWzbNVBReSzJf8mIGRTVLw9vflRgtPNQ==" saltValue="YWwQA6ZCrWGTRzfXPzzQ4Q==" spinCount="100000" sheet="1" objects="1" scenarios="1" sort="0" autoFilter="0"/>
  <autoFilter ref="A2:P333" xr:uid="{ADDAE901-E383-4BAF-9F73-8B1BE2EC763A}"/>
  <customSheetViews>
    <customSheetView guid="{DA8330DF-3124-4809-B14A-FAD2E403CF29}" filter="1" showAutoFilter="1">
      <pageMargins left="0" right="0" top="0" bottom="0" header="0" footer="0"/>
      <autoFilter ref="A2:V238" xr:uid="{00000000-0000-0000-0000-000000000000}"/>
      <extLst>
        <ext uri="GoogleSheetsCustomDataVersion1">
          <go:sheetsCustomData xmlns:go="http://customooxmlschemas.google.com/" filterViewId="1688005245"/>
        </ext>
      </extLst>
    </customSheetView>
    <customSheetView guid="{A672B5E7-9BA0-4352-9D02-C2B33964EC73}" filter="1" showAutoFilter="1">
      <pageMargins left="0" right="0" top="0" bottom="0" header="0" footer="0"/>
      <autoFilter ref="A2:V238" xr:uid="{00000000-0000-0000-0000-000000000000}"/>
      <extLst>
        <ext uri="GoogleSheetsCustomDataVersion1">
          <go:sheetsCustomData xmlns:go="http://customooxmlschemas.google.com/" filterViewId="2079584080"/>
        </ext>
      </extLst>
    </customSheetView>
    <customSheetView guid="{8ADA4D4F-E1B7-4B10-B10F-E6AA9F62C0BD}" filter="1" showAutoFilter="1">
      <pageMargins left="0" right="0" top="0" bottom="0" header="0" footer="0"/>
      <autoFilter ref="A2:AB238" xr:uid="{00000000-0000-0000-0000-000000000000}"/>
      <extLst>
        <ext uri="GoogleSheetsCustomDataVersion1">
          <go:sheetsCustomData xmlns:go="http://customooxmlschemas.google.com/" filterViewId="1887883687"/>
        </ext>
      </extLst>
    </customSheetView>
    <customSheetView guid="{FBBE9BB5-AAC5-4D0C-A10C-305E1DB1FF90}" filter="1" showAutoFilter="1">
      <pageMargins left="0" right="0" top="0" bottom="0" header="0" footer="0"/>
      <autoFilter ref="A2:AB238" xr:uid="{00000000-0000-0000-0000-000000000000}">
        <filterColumn colId="4">
          <filters>
            <filter val="1a"/>
          </filters>
        </filterColumn>
      </autoFilter>
      <extLst>
        <ext uri="GoogleSheetsCustomDataVersion1">
          <go:sheetsCustomData xmlns:go="http://customooxmlschemas.google.com/" filterViewId="859272828"/>
        </ext>
      </extLst>
    </customSheetView>
  </customSheetViews>
  <pageMargins left="0.7" right="0.7" top="0.75" bottom="0.75" header="0" footer="0"/>
  <pageSetup orientation="portrait" r:id="rId1"/>
  <headerFooter>
    <oddHeader>&amp;CPrivileged and Confidential:  Attorney-Work Product/Attorney-Client Communications</oddHeader>
  </headerFooter>
  <ignoredErrors>
    <ignoredError sqref="C137:C148"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TaxCatchAll xmlns="97e57212-3e02-407f-8b2d-05f7d7f19b15"/>
    <PL_x0020_Notes xmlns="a052ecc6-f5a4-49f4-aa10-e791a5474042" xsi:nil="true"/>
    <_Flow_SignoffStatus xmlns="a052ecc6-f5a4-49f4-aa10-e791a547404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0BA96DB7B705A43B8AD23F39205407B" ma:contentTypeVersion="14" ma:contentTypeDescription="Create a new document." ma:contentTypeScope="" ma:versionID="dfe8a67fc70b820f7e14e688e5b4015a">
  <xsd:schema xmlns:xsd="http://www.w3.org/2001/XMLSchema" xmlns:xs="http://www.w3.org/2001/XMLSchema" xmlns:p="http://schemas.microsoft.com/office/2006/metadata/properties" xmlns:ns2="97e57212-3e02-407f-8b2d-05f7d7f19b15" xmlns:ns3="a052ecc6-f5a4-49f4-aa10-e791a5474042" xmlns:ns4="f19a5c4a-5a58-4074-aba8-4b17174d92ff" targetNamespace="http://schemas.microsoft.com/office/2006/metadata/properties" ma:root="true" ma:fieldsID="cbae5be9d08466645f3a5cce93db56f5" ns2:_="" ns3:_="" ns4:_="">
    <xsd:import namespace="97e57212-3e02-407f-8b2d-05f7d7f19b15"/>
    <xsd:import namespace="a052ecc6-f5a4-49f4-aa10-e791a5474042"/>
    <xsd:import namespace="f19a5c4a-5a58-4074-aba8-4b17174d92ff"/>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_Flow_SignoffStatus" minOccurs="0"/>
                <xsd:element ref="ns4:SharedWithUsers" minOccurs="0"/>
                <xsd:element ref="ns4:SharedWithDetails" minOccurs="0"/>
                <xsd:element ref="ns3:MediaServiceMetadata" minOccurs="0"/>
                <xsd:element ref="ns3:MediaServiceFastMetadata" minOccurs="0"/>
                <xsd:element ref="ns3:MediaServiceAutoKeyPoints" minOccurs="0"/>
                <xsd:element ref="ns3:MediaServiceKeyPoints" minOccurs="0"/>
                <xsd:element ref="ns3:PL_x0020_Note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224d0182-08b3-4895-a1a7-ad36b16082cb}" ma:internalName="TaxCatchAll" ma:showField="CatchAllData" ma:web="f19a5c4a-5a58-4074-aba8-4b17174d92ff">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224d0182-08b3-4895-a1a7-ad36b16082cb}" ma:internalName="TaxCatchAllLabel" ma:readOnly="true" ma:showField="CatchAllDataLabel" ma:web="f19a5c4a-5a58-4074-aba8-4b17174d92ff">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052ecc6-f5a4-49f4-aa10-e791a5474042" elementFormDefault="qualified">
    <xsd:import namespace="http://schemas.microsoft.com/office/2006/documentManagement/types"/>
    <xsd:import namespace="http://schemas.microsoft.com/office/infopath/2007/PartnerControls"/>
    <xsd:element name="_Flow_SignoffStatus" ma:index="14" nillable="true" ma:displayName="Sign-off status" ma:internalName="Sign_x002d_off_x0020_status">
      <xsd:simpleType>
        <xsd:restriction base="dms:Text"/>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PL_x0020_Notes" ma:index="21" nillable="true" ma:displayName="PL Notes" ma:description="Paralegal notes only" ma:format="Dropdown" ma:internalName="PL_x0020_Notes">
      <xsd:simpleType>
        <xsd:restriction base="dms:Note">
          <xsd:maxLength value="255"/>
        </xsd:restriction>
      </xsd:simpleType>
    </xsd:element>
    <xsd:element name="MediaServiceAutoTags" ma:index="22" nillable="true" ma:displayName="Tags" ma:internalName="MediaServiceAutoTag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DateTaken" ma:index="26" nillable="true" ma:displayName="MediaServiceDateTaken" ma:hidden="true" ma:internalName="MediaServiceDateTaken" ma:readOnly="true">
      <xsd:simpleType>
        <xsd:restriction base="dms:Text"/>
      </xsd:simpleType>
    </xsd:element>
    <xsd:element name="MediaLengthInSeconds" ma:index="2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19a5c4a-5a58-4074-aba8-4b17174d92f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b06c99b3-cd83-43e5-b4c1-d62f316c1e37" ContentTypeId="0x0101" PreviousValue="false"/>
</file>

<file path=customXml/itemProps1.xml><?xml version="1.0" encoding="utf-8"?>
<ds:datastoreItem xmlns:ds="http://schemas.openxmlformats.org/officeDocument/2006/customXml" ds:itemID="{BC656515-3D25-4A7C-9FA5-00BEA502C242}">
  <ds:schemaRefs>
    <ds:schemaRef ds:uri="http://purl.org/dc/elements/1.1/"/>
    <ds:schemaRef ds:uri="http://schemas.microsoft.com/office/2006/metadata/properties"/>
    <ds:schemaRef ds:uri="97e57212-3e02-407f-8b2d-05f7d7f19b1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19a5c4a-5a58-4074-aba8-4b17174d92ff"/>
    <ds:schemaRef ds:uri="a052ecc6-f5a4-49f4-aa10-e791a5474042"/>
    <ds:schemaRef ds:uri="http://www.w3.org/XML/1998/namespace"/>
    <ds:schemaRef ds:uri="http://purl.org/dc/dcmitype/"/>
  </ds:schemaRefs>
</ds:datastoreItem>
</file>

<file path=customXml/itemProps2.xml><?xml version="1.0" encoding="utf-8"?>
<ds:datastoreItem xmlns:ds="http://schemas.openxmlformats.org/officeDocument/2006/customXml" ds:itemID="{F9CA6D76-FD83-49EA-80C5-E2A4A98DAB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a052ecc6-f5a4-49f4-aa10-e791a5474042"/>
    <ds:schemaRef ds:uri="f19a5c4a-5a58-4074-aba8-4b17174d92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4A8724-38DF-4EAA-A500-8193C227C7F3}">
  <ds:schemaRefs>
    <ds:schemaRef ds:uri="http://schemas.microsoft.com/sharepoint/v3/contenttype/forms"/>
  </ds:schemaRefs>
</ds:datastoreItem>
</file>

<file path=customXml/itemProps4.xml><?xml version="1.0" encoding="utf-8"?>
<ds:datastoreItem xmlns:ds="http://schemas.openxmlformats.org/officeDocument/2006/customXml" ds:itemID="{53E76B69-C624-46ED-A4A7-E8F9CD72CAB5}">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2021 WMP 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Akopian, Arsen</dc:creator>
  <cp:keywords/>
  <dc:description/>
  <cp:lastModifiedBy>Shmueli, Jayson</cp:lastModifiedBy>
  <cp:revision/>
  <dcterms:created xsi:type="dcterms:W3CDTF">2021-03-18T14:56:27Z</dcterms:created>
  <dcterms:modified xsi:type="dcterms:W3CDTF">2021-06-16T18:27:22Z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0x010100E0BA96DB7B705A43B8AD23F39205407B</vt:lpwstr>
  </property>
  <property fmtid="{D5CDD505-2E9C-101B-9397-08002B2CF9AE}" pid="3" name="pgeRecordCategory">
    <vt:lpwstr/>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ies>
</file>